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jduda\Desktop\ZGRANE\Półroczne 2024\Półroczne na stronę\"/>
    </mc:Choice>
  </mc:AlternateContent>
  <bookViews>
    <workbookView xWindow="0" yWindow="0" windowWidth="28800" windowHeight="14100" activeTab="1"/>
  </bookViews>
  <sheets>
    <sheet name="ZBIORCZE" sheetId="18" r:id="rId1"/>
    <sheet name="SUMA" sheetId="1" r:id="rId2"/>
    <sheet name="BK" sheetId="2" r:id="rId3"/>
    <sheet name="BD" sheetId="3" r:id="rId4"/>
    <sheet name="GD" sheetId="4" r:id="rId5"/>
    <sheet name="GL" sheetId="5" r:id="rId6"/>
    <sheet name="GW" sheetId="6" r:id="rId7"/>
    <sheet name="KL" sheetId="7" r:id="rId8"/>
    <sheet name="KR" sheetId="8" r:id="rId9"/>
    <sheet name="LU" sheetId="9" r:id="rId10"/>
    <sheet name="LD" sheetId="10" r:id="rId11"/>
    <sheet name="OL" sheetId="11" r:id="rId12"/>
    <sheet name="OP" sheetId="12" r:id="rId13"/>
    <sheet name="PO" sheetId="13" r:id="rId14"/>
    <sheet name="RZ" sheetId="14" r:id="rId15"/>
    <sheet name="SZ" sheetId="15" r:id="rId16"/>
    <sheet name="WA" sheetId="16" r:id="rId17"/>
    <sheet name="WR" sheetId="17" r:id="rId18"/>
  </sheets>
  <definedNames>
    <definedName name="_xlnm._FilterDatabase" localSheetId="3" hidden="1">BD!$C$47:$C$61</definedName>
    <definedName name="_xlnm._FilterDatabase" localSheetId="2" hidden="1">BK!$C$47:$C$61</definedName>
    <definedName name="_xlnm._FilterDatabase" localSheetId="4" hidden="1">GD!$C$47:$C$61</definedName>
    <definedName name="_xlnm._FilterDatabase" localSheetId="5" hidden="1">GL!$C$47:$C$61</definedName>
    <definedName name="_xlnm._FilterDatabase" localSheetId="6" hidden="1">GW!$C$47:$C$61</definedName>
    <definedName name="_xlnm._FilterDatabase" localSheetId="7" hidden="1">KL!$C$47:$C$61</definedName>
    <definedName name="_xlnm._FilterDatabase" localSheetId="8" hidden="1">KR!$C$47:$C$61</definedName>
    <definedName name="_xlnm._FilterDatabase" localSheetId="10" hidden="1">LD!$C$47:$C$61</definedName>
    <definedName name="_xlnm._FilterDatabase" localSheetId="9" hidden="1">LU!$C$47:$C$61</definedName>
    <definedName name="_xlnm._FilterDatabase" localSheetId="11" hidden="1">OL!$C$47:$C$61</definedName>
    <definedName name="_xlnm._FilterDatabase" localSheetId="12" hidden="1">OP!$C$47:$C$61</definedName>
    <definedName name="_xlnm._FilterDatabase" localSheetId="13" hidden="1">PO!$C$47:$C$61</definedName>
    <definedName name="_xlnm._FilterDatabase" localSheetId="14" hidden="1">RZ!$C$47:$C$61</definedName>
    <definedName name="_xlnm._FilterDatabase" localSheetId="1" hidden="1">SUMA!$C$47:$C$61</definedName>
    <definedName name="_xlnm._FilterDatabase" localSheetId="15" hidden="1">SZ!$C$47:$C$61</definedName>
    <definedName name="_xlnm._FilterDatabase" localSheetId="16" hidden="1">WA!$C$47:$C$61</definedName>
    <definedName name="_xlnm._FilterDatabase" localSheetId="17" hidden="1">WR!$C$47:$C$61</definedName>
    <definedName name="_xlnm._FilterDatabase" localSheetId="0" hidden="1">ZBIORCZE!$C$164:$C$175</definedName>
    <definedName name="_xlnm.Print_Area" localSheetId="3">BD!$A$1:$T$50</definedName>
    <definedName name="_xlnm.Print_Area" localSheetId="2">BK!$A$1:$T$50</definedName>
    <definedName name="_xlnm.Print_Area" localSheetId="4">GD!$A$1:$T$50</definedName>
    <definedName name="_xlnm.Print_Area" localSheetId="5">GL!$A$1:$T$50</definedName>
    <definedName name="_xlnm.Print_Area" localSheetId="6">GW!$A$1:$T$50</definedName>
    <definedName name="_xlnm.Print_Area" localSheetId="7">KL!$A$1:$T$50</definedName>
    <definedName name="_xlnm.Print_Area" localSheetId="8">KR!$A$1:$T$50</definedName>
    <definedName name="_xlnm.Print_Area" localSheetId="10">LD!$A$1:$T$50</definedName>
    <definedName name="_xlnm.Print_Area" localSheetId="9">LU!$A$1:$T$50</definedName>
    <definedName name="_xlnm.Print_Area" localSheetId="11">OL!$A$1:$T$50</definedName>
    <definedName name="_xlnm.Print_Area" localSheetId="12">OP!$A$1:$T$50</definedName>
    <definedName name="_xlnm.Print_Area" localSheetId="13">PO!$A$1:$T$50</definedName>
    <definedName name="_xlnm.Print_Area" localSheetId="14">RZ!$A$1:$T$50</definedName>
    <definedName name="_xlnm.Print_Area" localSheetId="1">SUMA!$A$1:$T$50</definedName>
    <definedName name="_xlnm.Print_Area" localSheetId="15">SZ!$A$1:$T$50</definedName>
    <definedName name="_xlnm.Print_Area" localSheetId="16">WA!$A$1:$T$50</definedName>
    <definedName name="_xlnm.Print_Area" localSheetId="17">WR!$A$1:$T$50</definedName>
    <definedName name="_xlnm.Print_Area" localSheetId="0">ZBIORCZE!$A$1:$T$164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4" i="18" l="1"/>
  <c r="H154" i="18"/>
  <c r="F154" i="18"/>
  <c r="D154" i="18"/>
  <c r="C154" i="18"/>
  <c r="K153" i="18"/>
  <c r="H153" i="18"/>
  <c r="F153" i="18"/>
  <c r="D153" i="18"/>
  <c r="C153" i="18"/>
  <c r="K152" i="18"/>
  <c r="H152" i="18"/>
  <c r="F152" i="18"/>
  <c r="D152" i="18"/>
  <c r="C152" i="18"/>
  <c r="K151" i="18"/>
  <c r="H151" i="18"/>
  <c r="F151" i="18"/>
  <c r="D151" i="18"/>
  <c r="C151" i="18"/>
  <c r="K150" i="18"/>
  <c r="H150" i="18"/>
  <c r="F150" i="18"/>
  <c r="D150" i="18"/>
  <c r="C150" i="18"/>
  <c r="K149" i="18"/>
  <c r="H149" i="18"/>
  <c r="F149" i="18"/>
  <c r="D149" i="18"/>
  <c r="C149" i="18"/>
  <c r="K148" i="18"/>
  <c r="H148" i="18"/>
  <c r="F148" i="18"/>
  <c r="D148" i="18"/>
  <c r="C148" i="18"/>
  <c r="K147" i="18"/>
  <c r="H147" i="18"/>
  <c r="F147" i="18"/>
  <c r="D147" i="18"/>
  <c r="C147" i="18"/>
  <c r="K146" i="18"/>
  <c r="H146" i="18"/>
  <c r="F146" i="18"/>
  <c r="D146" i="18"/>
  <c r="C146" i="18"/>
  <c r="K145" i="18"/>
  <c r="H145" i="18"/>
  <c r="F145" i="18"/>
  <c r="D145" i="18"/>
  <c r="C145" i="18"/>
  <c r="K144" i="18"/>
  <c r="H144" i="18"/>
  <c r="F144" i="18"/>
  <c r="D144" i="18"/>
  <c r="C144" i="18"/>
  <c r="K143" i="18"/>
  <c r="H143" i="18"/>
  <c r="F143" i="18"/>
  <c r="D143" i="18"/>
  <c r="C143" i="18"/>
  <c r="K142" i="18"/>
  <c r="H142" i="18"/>
  <c r="F142" i="18"/>
  <c r="D142" i="18"/>
  <c r="C142" i="18"/>
  <c r="K141" i="18"/>
  <c r="H141" i="18"/>
  <c r="F141" i="18"/>
  <c r="D141" i="18"/>
  <c r="C141" i="18"/>
  <c r="K140" i="18"/>
  <c r="H140" i="18"/>
  <c r="F140" i="18"/>
  <c r="D140" i="18"/>
  <c r="C140" i="18"/>
  <c r="K139" i="18"/>
  <c r="H139" i="18"/>
  <c r="H138" i="18" s="1"/>
  <c r="F139" i="18"/>
  <c r="D139" i="18"/>
  <c r="C139" i="18"/>
  <c r="P130" i="18"/>
  <c r="N130" i="18"/>
  <c r="L130" i="18"/>
  <c r="P129" i="18"/>
  <c r="N129" i="18"/>
  <c r="L129" i="18"/>
  <c r="P128" i="18"/>
  <c r="N128" i="18"/>
  <c r="L128" i="18"/>
  <c r="P127" i="18"/>
  <c r="N127" i="18"/>
  <c r="L127" i="18"/>
  <c r="P126" i="18"/>
  <c r="N126" i="18"/>
  <c r="L126" i="18"/>
  <c r="P125" i="18"/>
  <c r="N125" i="18"/>
  <c r="L125" i="18"/>
  <c r="P124" i="18"/>
  <c r="N124" i="18"/>
  <c r="L124" i="18"/>
  <c r="P123" i="18"/>
  <c r="N123" i="18"/>
  <c r="L123" i="18"/>
  <c r="P122" i="18"/>
  <c r="N122" i="18"/>
  <c r="L122" i="18"/>
  <c r="P121" i="18"/>
  <c r="N121" i="18"/>
  <c r="L121" i="18"/>
  <c r="P120" i="18"/>
  <c r="N120" i="18"/>
  <c r="L120" i="18"/>
  <c r="P119" i="18"/>
  <c r="N119" i="18"/>
  <c r="L119" i="18"/>
  <c r="P118" i="18"/>
  <c r="N118" i="18"/>
  <c r="L118" i="18"/>
  <c r="P117" i="18"/>
  <c r="N117" i="18"/>
  <c r="L117" i="18"/>
  <c r="P116" i="18"/>
  <c r="N116" i="18"/>
  <c r="L116" i="18"/>
  <c r="P115" i="18"/>
  <c r="N115" i="18"/>
  <c r="L115" i="18"/>
  <c r="H130" i="18"/>
  <c r="F130" i="18"/>
  <c r="D130" i="18"/>
  <c r="H129" i="18"/>
  <c r="F129" i="18"/>
  <c r="D129" i="18"/>
  <c r="H128" i="18"/>
  <c r="F128" i="18"/>
  <c r="D128" i="18"/>
  <c r="H127" i="18"/>
  <c r="F127" i="18"/>
  <c r="D127" i="18"/>
  <c r="H126" i="18"/>
  <c r="F126" i="18"/>
  <c r="D126" i="18"/>
  <c r="H125" i="18"/>
  <c r="F125" i="18"/>
  <c r="D125" i="18"/>
  <c r="H124" i="18"/>
  <c r="F124" i="18"/>
  <c r="D124" i="18"/>
  <c r="H123" i="18"/>
  <c r="F123" i="18"/>
  <c r="D123" i="18"/>
  <c r="H122" i="18"/>
  <c r="F122" i="18"/>
  <c r="D122" i="18"/>
  <c r="H121" i="18"/>
  <c r="F121" i="18"/>
  <c r="D121" i="18"/>
  <c r="H120" i="18"/>
  <c r="F120" i="18"/>
  <c r="D120" i="18"/>
  <c r="H119" i="18"/>
  <c r="F119" i="18"/>
  <c r="D119" i="18"/>
  <c r="H118" i="18"/>
  <c r="F118" i="18"/>
  <c r="D118" i="18"/>
  <c r="H117" i="18"/>
  <c r="F117" i="18"/>
  <c r="D117" i="18"/>
  <c r="H116" i="18"/>
  <c r="F116" i="18"/>
  <c r="D116" i="18"/>
  <c r="H115" i="18"/>
  <c r="F115" i="18"/>
  <c r="D115" i="18"/>
  <c r="P105" i="18"/>
  <c r="O105" i="18"/>
  <c r="N105" i="18"/>
  <c r="P104" i="18"/>
  <c r="O104" i="18"/>
  <c r="N104" i="18"/>
  <c r="L105" i="18"/>
  <c r="K105" i="18"/>
  <c r="J105" i="18"/>
  <c r="I105" i="18"/>
  <c r="L104" i="18"/>
  <c r="K104" i="18"/>
  <c r="J104" i="18"/>
  <c r="I104" i="18"/>
  <c r="P103" i="18"/>
  <c r="O103" i="18"/>
  <c r="N103" i="18"/>
  <c r="P102" i="18"/>
  <c r="O102" i="18"/>
  <c r="N102" i="18"/>
  <c r="L103" i="18"/>
  <c r="K103" i="18"/>
  <c r="J103" i="18"/>
  <c r="I103" i="18"/>
  <c r="L102" i="18"/>
  <c r="K102" i="18"/>
  <c r="J102" i="18"/>
  <c r="I102" i="18"/>
  <c r="P101" i="18"/>
  <c r="O101" i="18"/>
  <c r="N101" i="18"/>
  <c r="P100" i="18"/>
  <c r="O100" i="18"/>
  <c r="N100" i="18"/>
  <c r="L101" i="18"/>
  <c r="K101" i="18"/>
  <c r="J101" i="18"/>
  <c r="I101" i="18"/>
  <c r="L100" i="18"/>
  <c r="K100" i="18"/>
  <c r="J100" i="18"/>
  <c r="I100" i="18"/>
  <c r="P99" i="18"/>
  <c r="O99" i="18"/>
  <c r="N99" i="18"/>
  <c r="P98" i="18"/>
  <c r="O98" i="18"/>
  <c r="N98" i="18"/>
  <c r="L99" i="18"/>
  <c r="K99" i="18"/>
  <c r="J99" i="18"/>
  <c r="I99" i="18"/>
  <c r="L98" i="18"/>
  <c r="K98" i="18"/>
  <c r="J98" i="18"/>
  <c r="I98" i="18"/>
  <c r="P97" i="18"/>
  <c r="O97" i="18"/>
  <c r="N97" i="18"/>
  <c r="P96" i="18"/>
  <c r="O96" i="18"/>
  <c r="N96" i="18"/>
  <c r="L97" i="18"/>
  <c r="K97" i="18"/>
  <c r="J97" i="18"/>
  <c r="I97" i="18"/>
  <c r="L96" i="18"/>
  <c r="K96" i="18"/>
  <c r="J96" i="18"/>
  <c r="I96" i="18"/>
  <c r="P95" i="18"/>
  <c r="O95" i="18"/>
  <c r="N95" i="18"/>
  <c r="P94" i="18"/>
  <c r="O94" i="18"/>
  <c r="N94" i="18"/>
  <c r="L95" i="18"/>
  <c r="K95" i="18"/>
  <c r="J95" i="18"/>
  <c r="I95" i="18"/>
  <c r="L94" i="18"/>
  <c r="K94" i="18"/>
  <c r="J94" i="18"/>
  <c r="I94" i="18"/>
  <c r="P93" i="18"/>
  <c r="O93" i="18"/>
  <c r="N93" i="18"/>
  <c r="P92" i="18"/>
  <c r="O92" i="18"/>
  <c r="N92" i="18"/>
  <c r="L93" i="18"/>
  <c r="K93" i="18"/>
  <c r="J93" i="18"/>
  <c r="I93" i="18"/>
  <c r="L92" i="18"/>
  <c r="K92" i="18"/>
  <c r="J92" i="18"/>
  <c r="I92" i="18"/>
  <c r="P91" i="18"/>
  <c r="O91" i="18"/>
  <c r="N91" i="18"/>
  <c r="P90" i="18"/>
  <c r="O90" i="18"/>
  <c r="N90" i="18"/>
  <c r="L91" i="18"/>
  <c r="K91" i="18"/>
  <c r="J91" i="18"/>
  <c r="I91" i="18"/>
  <c r="L90" i="18"/>
  <c r="K90" i="18"/>
  <c r="J90" i="18"/>
  <c r="I90" i="18"/>
  <c r="P89" i="18"/>
  <c r="O89" i="18"/>
  <c r="N89" i="18"/>
  <c r="P88" i="18"/>
  <c r="O88" i="18"/>
  <c r="N88" i="18"/>
  <c r="L89" i="18"/>
  <c r="K89" i="18"/>
  <c r="J89" i="18"/>
  <c r="I89" i="18"/>
  <c r="L88" i="18"/>
  <c r="K88" i="18"/>
  <c r="J88" i="18"/>
  <c r="I88" i="18"/>
  <c r="P87" i="18"/>
  <c r="O87" i="18"/>
  <c r="N87" i="18"/>
  <c r="P86" i="18"/>
  <c r="O86" i="18"/>
  <c r="N86" i="18"/>
  <c r="L87" i="18"/>
  <c r="K87" i="18"/>
  <c r="J87" i="18"/>
  <c r="I87" i="18"/>
  <c r="L86" i="18"/>
  <c r="K86" i="18"/>
  <c r="J86" i="18"/>
  <c r="I86" i="18"/>
  <c r="P85" i="18"/>
  <c r="O85" i="18"/>
  <c r="N85" i="18"/>
  <c r="P84" i="18"/>
  <c r="O84" i="18"/>
  <c r="N84" i="18"/>
  <c r="L85" i="18"/>
  <c r="K85" i="18"/>
  <c r="J85" i="18"/>
  <c r="I85" i="18"/>
  <c r="L84" i="18"/>
  <c r="K84" i="18"/>
  <c r="J84" i="18"/>
  <c r="I84" i="18"/>
  <c r="P83" i="18"/>
  <c r="O83" i="18"/>
  <c r="N83" i="18"/>
  <c r="P82" i="18"/>
  <c r="O82" i="18"/>
  <c r="N82" i="18"/>
  <c r="L83" i="18"/>
  <c r="K83" i="18"/>
  <c r="J83" i="18"/>
  <c r="I83" i="18"/>
  <c r="L82" i="18"/>
  <c r="K82" i="18"/>
  <c r="J82" i="18"/>
  <c r="I82" i="18"/>
  <c r="P81" i="18"/>
  <c r="O81" i="18"/>
  <c r="N81" i="18"/>
  <c r="P80" i="18"/>
  <c r="O80" i="18"/>
  <c r="N80" i="18"/>
  <c r="L81" i="18"/>
  <c r="K81" i="18"/>
  <c r="J81" i="18"/>
  <c r="I81" i="18"/>
  <c r="L80" i="18"/>
  <c r="K80" i="18"/>
  <c r="J80" i="18"/>
  <c r="I80" i="18"/>
  <c r="P79" i="18"/>
  <c r="O79" i="18"/>
  <c r="N79" i="18"/>
  <c r="P78" i="18"/>
  <c r="O78" i="18"/>
  <c r="N78" i="18"/>
  <c r="L79" i="18"/>
  <c r="K79" i="18"/>
  <c r="J79" i="18"/>
  <c r="I79" i="18"/>
  <c r="L78" i="18"/>
  <c r="K78" i="18"/>
  <c r="J78" i="18"/>
  <c r="I78" i="18"/>
  <c r="P77" i="18"/>
  <c r="O77" i="18"/>
  <c r="N77" i="18"/>
  <c r="P76" i="18"/>
  <c r="O76" i="18"/>
  <c r="N76" i="18"/>
  <c r="L77" i="18"/>
  <c r="K77" i="18"/>
  <c r="J77" i="18"/>
  <c r="I77" i="18"/>
  <c r="L76" i="18"/>
  <c r="K76" i="18"/>
  <c r="J76" i="18"/>
  <c r="I76" i="18"/>
  <c r="P75" i="18"/>
  <c r="O75" i="18"/>
  <c r="N75" i="18"/>
  <c r="P74" i="18"/>
  <c r="O74" i="18"/>
  <c r="N74" i="18"/>
  <c r="L75" i="18"/>
  <c r="K75" i="18"/>
  <c r="J75" i="18"/>
  <c r="I75" i="18"/>
  <c r="L74" i="18"/>
  <c r="K74" i="18"/>
  <c r="J74" i="18"/>
  <c r="I74" i="18"/>
  <c r="R66" i="18"/>
  <c r="Q66" i="18"/>
  <c r="P66" i="18"/>
  <c r="O66" i="18"/>
  <c r="N66" i="18"/>
  <c r="L66" i="18"/>
  <c r="K66" i="18"/>
  <c r="J66" i="18"/>
  <c r="I66" i="18"/>
  <c r="F66" i="18"/>
  <c r="E66" i="18"/>
  <c r="D66" i="18"/>
  <c r="R65" i="18"/>
  <c r="Q65" i="18"/>
  <c r="P65" i="18"/>
  <c r="O65" i="18"/>
  <c r="N65" i="18"/>
  <c r="L65" i="18"/>
  <c r="K65" i="18"/>
  <c r="J65" i="18"/>
  <c r="I65" i="18"/>
  <c r="F65" i="18"/>
  <c r="E65" i="18"/>
  <c r="D65" i="18"/>
  <c r="R64" i="18"/>
  <c r="Q64" i="18"/>
  <c r="P64" i="18"/>
  <c r="O64" i="18"/>
  <c r="N64" i="18"/>
  <c r="L64" i="18"/>
  <c r="K64" i="18"/>
  <c r="J64" i="18"/>
  <c r="I64" i="18"/>
  <c r="F64" i="18"/>
  <c r="E64" i="18"/>
  <c r="D64" i="18"/>
  <c r="R63" i="18"/>
  <c r="Q63" i="18"/>
  <c r="P63" i="18"/>
  <c r="O63" i="18"/>
  <c r="N63" i="18"/>
  <c r="L63" i="18"/>
  <c r="K63" i="18"/>
  <c r="J63" i="18"/>
  <c r="I63" i="18"/>
  <c r="F63" i="18"/>
  <c r="E63" i="18"/>
  <c r="D63" i="18"/>
  <c r="R62" i="18"/>
  <c r="Q62" i="18"/>
  <c r="P62" i="18"/>
  <c r="O62" i="18"/>
  <c r="N62" i="18"/>
  <c r="L62" i="18"/>
  <c r="K62" i="18"/>
  <c r="J62" i="18"/>
  <c r="I62" i="18"/>
  <c r="F62" i="18"/>
  <c r="E62" i="18"/>
  <c r="D62" i="18"/>
  <c r="R61" i="18"/>
  <c r="Q61" i="18"/>
  <c r="P61" i="18"/>
  <c r="O61" i="18"/>
  <c r="N61" i="18"/>
  <c r="L61" i="18"/>
  <c r="K61" i="18"/>
  <c r="J61" i="18"/>
  <c r="I61" i="18"/>
  <c r="F61" i="18"/>
  <c r="E61" i="18"/>
  <c r="D61" i="18"/>
  <c r="R60" i="18"/>
  <c r="Q60" i="18"/>
  <c r="P60" i="18"/>
  <c r="O60" i="18"/>
  <c r="N60" i="18"/>
  <c r="L60" i="18"/>
  <c r="K60" i="18"/>
  <c r="J60" i="18"/>
  <c r="I60" i="18"/>
  <c r="F60" i="18"/>
  <c r="E60" i="18"/>
  <c r="D60" i="18"/>
  <c r="R59" i="18"/>
  <c r="Q59" i="18"/>
  <c r="P59" i="18"/>
  <c r="O59" i="18"/>
  <c r="N59" i="18"/>
  <c r="L59" i="18"/>
  <c r="K59" i="18"/>
  <c r="J59" i="18"/>
  <c r="I59" i="18"/>
  <c r="F59" i="18"/>
  <c r="E59" i="18"/>
  <c r="D59" i="18"/>
  <c r="R58" i="18"/>
  <c r="Q58" i="18"/>
  <c r="P58" i="18"/>
  <c r="O58" i="18"/>
  <c r="N58" i="18"/>
  <c r="L58" i="18"/>
  <c r="K58" i="18"/>
  <c r="J58" i="18"/>
  <c r="I58" i="18"/>
  <c r="F58" i="18"/>
  <c r="E58" i="18"/>
  <c r="D58" i="18"/>
  <c r="R57" i="18"/>
  <c r="Q57" i="18"/>
  <c r="P57" i="18"/>
  <c r="O57" i="18"/>
  <c r="N57" i="18"/>
  <c r="L57" i="18"/>
  <c r="K57" i="18"/>
  <c r="J57" i="18"/>
  <c r="I57" i="18"/>
  <c r="E57" i="18"/>
  <c r="F57" i="18"/>
  <c r="D57" i="18"/>
  <c r="R56" i="18"/>
  <c r="Q56" i="18"/>
  <c r="P56" i="18"/>
  <c r="O56" i="18"/>
  <c r="N56" i="18"/>
  <c r="L56" i="18"/>
  <c r="K56" i="18"/>
  <c r="J56" i="18"/>
  <c r="I56" i="18"/>
  <c r="E56" i="18"/>
  <c r="F56" i="18"/>
  <c r="D56" i="18"/>
  <c r="R55" i="18"/>
  <c r="Q55" i="18"/>
  <c r="P55" i="18"/>
  <c r="O55" i="18"/>
  <c r="N55" i="18"/>
  <c r="L55" i="18"/>
  <c r="K55" i="18"/>
  <c r="J55" i="18"/>
  <c r="I55" i="18"/>
  <c r="F55" i="18"/>
  <c r="E55" i="18"/>
  <c r="D55" i="18"/>
  <c r="R54" i="18"/>
  <c r="Q54" i="18"/>
  <c r="P54" i="18"/>
  <c r="O54" i="18"/>
  <c r="N54" i="18"/>
  <c r="L54" i="18"/>
  <c r="K54" i="18"/>
  <c r="J54" i="18"/>
  <c r="I54" i="18"/>
  <c r="E54" i="18"/>
  <c r="F54" i="18"/>
  <c r="D54" i="18"/>
  <c r="R53" i="18"/>
  <c r="Q53" i="18"/>
  <c r="P53" i="18"/>
  <c r="O53" i="18"/>
  <c r="N53" i="18"/>
  <c r="L53" i="18"/>
  <c r="K53" i="18"/>
  <c r="J53" i="18"/>
  <c r="I53" i="18"/>
  <c r="E53" i="18"/>
  <c r="F53" i="18"/>
  <c r="D53" i="18"/>
  <c r="R52" i="18"/>
  <c r="Q52" i="18"/>
  <c r="P52" i="18"/>
  <c r="O52" i="18"/>
  <c r="N52" i="18"/>
  <c r="L52" i="18"/>
  <c r="K52" i="18"/>
  <c r="J52" i="18"/>
  <c r="I52" i="18"/>
  <c r="E52" i="18"/>
  <c r="F52" i="18"/>
  <c r="D52" i="18"/>
  <c r="R51" i="18"/>
  <c r="Q51" i="18"/>
  <c r="Q50" i="18" s="1"/>
  <c r="P51" i="18"/>
  <c r="O51" i="18"/>
  <c r="N51" i="18"/>
  <c r="L51" i="18"/>
  <c r="K51" i="18"/>
  <c r="J51" i="18"/>
  <c r="J50" i="18" s="1"/>
  <c r="I51" i="18"/>
  <c r="F51" i="18"/>
  <c r="E51" i="18"/>
  <c r="D51" i="18"/>
  <c r="R45" i="18"/>
  <c r="Q45" i="18"/>
  <c r="P45" i="18"/>
  <c r="O45" i="18"/>
  <c r="N45" i="18"/>
  <c r="R44" i="18"/>
  <c r="Q44" i="18"/>
  <c r="P44" i="18"/>
  <c r="O44" i="18"/>
  <c r="N44" i="18"/>
  <c r="L45" i="18"/>
  <c r="K45" i="18"/>
  <c r="J45" i="18"/>
  <c r="I45" i="18"/>
  <c r="L44" i="18"/>
  <c r="K44" i="18"/>
  <c r="J44" i="18"/>
  <c r="I44" i="18"/>
  <c r="D45" i="18"/>
  <c r="E45" i="18"/>
  <c r="F45" i="18"/>
  <c r="E44" i="18"/>
  <c r="F44" i="18"/>
  <c r="D44" i="18"/>
  <c r="R43" i="18"/>
  <c r="Q43" i="18"/>
  <c r="P43" i="18"/>
  <c r="O43" i="18"/>
  <c r="N43" i="18"/>
  <c r="R42" i="18"/>
  <c r="Q42" i="18"/>
  <c r="P42" i="18"/>
  <c r="O42" i="18"/>
  <c r="N42" i="18"/>
  <c r="L43" i="18"/>
  <c r="K43" i="18"/>
  <c r="J43" i="18"/>
  <c r="I43" i="18"/>
  <c r="L42" i="18"/>
  <c r="K42" i="18"/>
  <c r="J42" i="18"/>
  <c r="I42" i="18"/>
  <c r="D43" i="18"/>
  <c r="E43" i="18"/>
  <c r="F43" i="18"/>
  <c r="E42" i="18"/>
  <c r="F42" i="18"/>
  <c r="D42" i="18"/>
  <c r="R41" i="18"/>
  <c r="Q41" i="18"/>
  <c r="P41" i="18"/>
  <c r="O41" i="18"/>
  <c r="N41" i="18"/>
  <c r="R40" i="18"/>
  <c r="Q40" i="18"/>
  <c r="P40" i="18"/>
  <c r="O40" i="18"/>
  <c r="N40" i="18"/>
  <c r="L41" i="18"/>
  <c r="K41" i="18"/>
  <c r="J41" i="18"/>
  <c r="I41" i="18"/>
  <c r="L40" i="18"/>
  <c r="K40" i="18"/>
  <c r="J40" i="18"/>
  <c r="I40" i="18"/>
  <c r="D41" i="18"/>
  <c r="E41" i="18"/>
  <c r="F41" i="18"/>
  <c r="E40" i="18"/>
  <c r="F40" i="18"/>
  <c r="D40" i="18"/>
  <c r="R39" i="18"/>
  <c r="Q39" i="18"/>
  <c r="P39" i="18"/>
  <c r="O39" i="18"/>
  <c r="N39" i="18"/>
  <c r="R38" i="18"/>
  <c r="Q38" i="18"/>
  <c r="P38" i="18"/>
  <c r="O38" i="18"/>
  <c r="N38" i="18"/>
  <c r="L39" i="18"/>
  <c r="K39" i="18"/>
  <c r="J39" i="18"/>
  <c r="I39" i="18"/>
  <c r="L38" i="18"/>
  <c r="K38" i="18"/>
  <c r="J38" i="18"/>
  <c r="I38" i="18"/>
  <c r="D39" i="18"/>
  <c r="E39" i="18"/>
  <c r="F39" i="18"/>
  <c r="E38" i="18"/>
  <c r="F38" i="18"/>
  <c r="D38" i="18"/>
  <c r="R37" i="18"/>
  <c r="Q37" i="18"/>
  <c r="P37" i="18"/>
  <c r="O37" i="18"/>
  <c r="N37" i="18"/>
  <c r="R36" i="18"/>
  <c r="Q36" i="18"/>
  <c r="P36" i="18"/>
  <c r="O36" i="18"/>
  <c r="N36" i="18"/>
  <c r="L37" i="18"/>
  <c r="K37" i="18"/>
  <c r="J37" i="18"/>
  <c r="I37" i="18"/>
  <c r="L36" i="18"/>
  <c r="K36" i="18"/>
  <c r="J36" i="18"/>
  <c r="I36" i="18"/>
  <c r="D37" i="18"/>
  <c r="E37" i="18"/>
  <c r="F37" i="18"/>
  <c r="E36" i="18"/>
  <c r="F36" i="18"/>
  <c r="D36" i="18"/>
  <c r="R35" i="18"/>
  <c r="Q35" i="18"/>
  <c r="P35" i="18"/>
  <c r="O35" i="18"/>
  <c r="N35" i="18"/>
  <c r="R34" i="18"/>
  <c r="Q34" i="18"/>
  <c r="P34" i="18"/>
  <c r="O34" i="18"/>
  <c r="N34" i="18"/>
  <c r="L35" i="18"/>
  <c r="K35" i="18"/>
  <c r="J35" i="18"/>
  <c r="I35" i="18"/>
  <c r="L34" i="18"/>
  <c r="K34" i="18"/>
  <c r="J34" i="18"/>
  <c r="I34" i="18"/>
  <c r="D35" i="18"/>
  <c r="E35" i="18"/>
  <c r="F35" i="18"/>
  <c r="E34" i="18"/>
  <c r="F34" i="18"/>
  <c r="D34" i="18"/>
  <c r="R33" i="18"/>
  <c r="Q33" i="18"/>
  <c r="P33" i="18"/>
  <c r="O33" i="18"/>
  <c r="N33" i="18"/>
  <c r="R32" i="18"/>
  <c r="Q32" i="18"/>
  <c r="P32" i="18"/>
  <c r="O32" i="18"/>
  <c r="N32" i="18"/>
  <c r="L33" i="18"/>
  <c r="K33" i="18"/>
  <c r="J33" i="18"/>
  <c r="I33" i="18"/>
  <c r="L32" i="18"/>
  <c r="K32" i="18"/>
  <c r="J32" i="18"/>
  <c r="I32" i="18"/>
  <c r="D33" i="18"/>
  <c r="E33" i="18"/>
  <c r="F33" i="18"/>
  <c r="E32" i="18"/>
  <c r="F32" i="18"/>
  <c r="D32" i="18"/>
  <c r="R31" i="18"/>
  <c r="Q31" i="18"/>
  <c r="P31" i="18"/>
  <c r="O31" i="18"/>
  <c r="N31" i="18"/>
  <c r="R30" i="18"/>
  <c r="Q30" i="18"/>
  <c r="P30" i="18"/>
  <c r="O30" i="18"/>
  <c r="N30" i="18"/>
  <c r="L31" i="18"/>
  <c r="K31" i="18"/>
  <c r="J31" i="18"/>
  <c r="I31" i="18"/>
  <c r="L30" i="18"/>
  <c r="K30" i="18"/>
  <c r="J30" i="18"/>
  <c r="I30" i="18"/>
  <c r="D31" i="18"/>
  <c r="E31" i="18"/>
  <c r="F31" i="18"/>
  <c r="E30" i="18"/>
  <c r="F30" i="18"/>
  <c r="D30" i="18"/>
  <c r="R29" i="18"/>
  <c r="Q29" i="18"/>
  <c r="P29" i="18"/>
  <c r="O29" i="18"/>
  <c r="N29" i="18"/>
  <c r="R28" i="18"/>
  <c r="Q28" i="18"/>
  <c r="P28" i="18"/>
  <c r="O28" i="18"/>
  <c r="N28" i="18"/>
  <c r="L29" i="18"/>
  <c r="K29" i="18"/>
  <c r="J29" i="18"/>
  <c r="I29" i="18"/>
  <c r="L28" i="18"/>
  <c r="K28" i="18"/>
  <c r="J28" i="18"/>
  <c r="I28" i="18"/>
  <c r="D29" i="18"/>
  <c r="E29" i="18"/>
  <c r="F29" i="18"/>
  <c r="E28" i="18"/>
  <c r="F28" i="18"/>
  <c r="D28" i="18"/>
  <c r="R27" i="18"/>
  <c r="Q27" i="18"/>
  <c r="P27" i="18"/>
  <c r="O27" i="18"/>
  <c r="N27" i="18"/>
  <c r="R26" i="18"/>
  <c r="Q26" i="18"/>
  <c r="P26" i="18"/>
  <c r="O26" i="18"/>
  <c r="N26" i="18"/>
  <c r="L27" i="18"/>
  <c r="K27" i="18"/>
  <c r="J27" i="18"/>
  <c r="I27" i="18"/>
  <c r="L26" i="18"/>
  <c r="K26" i="18"/>
  <c r="J26" i="18"/>
  <c r="I26" i="18"/>
  <c r="D27" i="18"/>
  <c r="E27" i="18"/>
  <c r="F27" i="18"/>
  <c r="E26" i="18"/>
  <c r="F26" i="18"/>
  <c r="D26" i="18"/>
  <c r="R25" i="18"/>
  <c r="Q25" i="18"/>
  <c r="P25" i="18"/>
  <c r="O25" i="18"/>
  <c r="N25" i="18"/>
  <c r="R24" i="18"/>
  <c r="Q24" i="18"/>
  <c r="P24" i="18"/>
  <c r="O24" i="18"/>
  <c r="N24" i="18"/>
  <c r="L25" i="18"/>
  <c r="K25" i="18"/>
  <c r="J25" i="18"/>
  <c r="I25" i="18"/>
  <c r="L24" i="18"/>
  <c r="K24" i="18"/>
  <c r="J24" i="18"/>
  <c r="I24" i="18"/>
  <c r="D25" i="18"/>
  <c r="E25" i="18"/>
  <c r="F25" i="18"/>
  <c r="E24" i="18"/>
  <c r="F24" i="18"/>
  <c r="D24" i="18"/>
  <c r="R23" i="18"/>
  <c r="Q23" i="18"/>
  <c r="P23" i="18"/>
  <c r="O23" i="18"/>
  <c r="N23" i="18"/>
  <c r="R22" i="18"/>
  <c r="Q22" i="18"/>
  <c r="P22" i="18"/>
  <c r="O22" i="18"/>
  <c r="N22" i="18"/>
  <c r="L23" i="18"/>
  <c r="K23" i="18"/>
  <c r="J23" i="18"/>
  <c r="I23" i="18"/>
  <c r="L22" i="18"/>
  <c r="K22" i="18"/>
  <c r="J22" i="18"/>
  <c r="I22" i="18"/>
  <c r="D23" i="18"/>
  <c r="E23" i="18"/>
  <c r="F23" i="18"/>
  <c r="E22" i="18"/>
  <c r="F22" i="18"/>
  <c r="D22" i="18"/>
  <c r="R21" i="18"/>
  <c r="Q21" i="18"/>
  <c r="P21" i="18"/>
  <c r="O21" i="18"/>
  <c r="N21" i="18"/>
  <c r="R20" i="18"/>
  <c r="Q20" i="18"/>
  <c r="P20" i="18"/>
  <c r="O20" i="18"/>
  <c r="N20" i="18"/>
  <c r="L21" i="18"/>
  <c r="K21" i="18"/>
  <c r="J21" i="18"/>
  <c r="I21" i="18"/>
  <c r="L20" i="18"/>
  <c r="K20" i="18"/>
  <c r="J20" i="18"/>
  <c r="I20" i="18"/>
  <c r="D21" i="18"/>
  <c r="E21" i="18"/>
  <c r="F21" i="18"/>
  <c r="E20" i="18"/>
  <c r="F20" i="18"/>
  <c r="D20" i="18"/>
  <c r="R19" i="18"/>
  <c r="Q19" i="18"/>
  <c r="P19" i="18"/>
  <c r="O19" i="18"/>
  <c r="N19" i="18"/>
  <c r="R18" i="18"/>
  <c r="Q18" i="18"/>
  <c r="P18" i="18"/>
  <c r="O18" i="18"/>
  <c r="N18" i="18"/>
  <c r="L19" i="18"/>
  <c r="K19" i="18"/>
  <c r="J19" i="18"/>
  <c r="I19" i="18"/>
  <c r="L18" i="18"/>
  <c r="K18" i="18"/>
  <c r="J18" i="18"/>
  <c r="I18" i="18"/>
  <c r="D19" i="18"/>
  <c r="E19" i="18"/>
  <c r="F19" i="18"/>
  <c r="E18" i="18"/>
  <c r="F18" i="18"/>
  <c r="D18" i="18"/>
  <c r="R17" i="18"/>
  <c r="Q17" i="18"/>
  <c r="P17" i="18"/>
  <c r="O17" i="18"/>
  <c r="N17" i="18"/>
  <c r="R16" i="18"/>
  <c r="Q16" i="18"/>
  <c r="P16" i="18"/>
  <c r="O16" i="18"/>
  <c r="N16" i="18"/>
  <c r="L17" i="18"/>
  <c r="K17" i="18"/>
  <c r="J17" i="18"/>
  <c r="I17" i="18"/>
  <c r="L16" i="18"/>
  <c r="K16" i="18"/>
  <c r="J16" i="18"/>
  <c r="I16" i="18"/>
  <c r="D17" i="18"/>
  <c r="E17" i="18"/>
  <c r="F17" i="18"/>
  <c r="E16" i="18"/>
  <c r="F16" i="18"/>
  <c r="D16" i="18"/>
  <c r="R15" i="18"/>
  <c r="R13" i="18" s="1"/>
  <c r="Q15" i="18"/>
  <c r="P15" i="18"/>
  <c r="P13" i="18" s="1"/>
  <c r="O15" i="18"/>
  <c r="N15" i="18"/>
  <c r="R14" i="18"/>
  <c r="R12" i="18" s="1"/>
  <c r="Q14" i="18"/>
  <c r="P14" i="18"/>
  <c r="O14" i="18"/>
  <c r="O12" i="18" s="1"/>
  <c r="N14" i="18"/>
  <c r="L15" i="18"/>
  <c r="L13" i="18" s="1"/>
  <c r="K15" i="18"/>
  <c r="J15" i="18"/>
  <c r="I15" i="18"/>
  <c r="L14" i="18"/>
  <c r="L12" i="18" s="1"/>
  <c r="K14" i="18"/>
  <c r="J14" i="18"/>
  <c r="I14" i="18"/>
  <c r="I12" i="18" s="1"/>
  <c r="D15" i="18"/>
  <c r="D13" i="18" s="1"/>
  <c r="E15" i="18"/>
  <c r="F15" i="18"/>
  <c r="F13" i="18" s="1"/>
  <c r="E14" i="18"/>
  <c r="F14" i="18"/>
  <c r="D14" i="18"/>
  <c r="D12" i="18" s="1"/>
  <c r="E48" i="1"/>
  <c r="E46" i="1"/>
  <c r="E44" i="1"/>
  <c r="E42" i="1"/>
  <c r="E40" i="1"/>
  <c r="J37" i="1"/>
  <c r="J35" i="1"/>
  <c r="J33" i="1"/>
  <c r="J29" i="1"/>
  <c r="J27" i="1"/>
  <c r="J25" i="1"/>
  <c r="P22" i="1"/>
  <c r="O22" i="1"/>
  <c r="N22" i="1"/>
  <c r="P21" i="1"/>
  <c r="O21" i="1"/>
  <c r="N21" i="1"/>
  <c r="L22" i="1"/>
  <c r="K22" i="1"/>
  <c r="J22" i="1"/>
  <c r="I22" i="1"/>
  <c r="L21" i="1"/>
  <c r="K21" i="1"/>
  <c r="J21" i="1"/>
  <c r="I21" i="1"/>
  <c r="R17" i="1"/>
  <c r="Q17" i="1"/>
  <c r="P17" i="1"/>
  <c r="O17" i="1"/>
  <c r="N17" i="1"/>
  <c r="L17" i="1"/>
  <c r="K17" i="1"/>
  <c r="J17" i="1"/>
  <c r="I17" i="1"/>
  <c r="E17" i="1"/>
  <c r="F17" i="1"/>
  <c r="D17" i="1"/>
  <c r="N13" i="1"/>
  <c r="O13" i="1"/>
  <c r="P13" i="1"/>
  <c r="Q13" i="1"/>
  <c r="R13" i="1"/>
  <c r="O12" i="1"/>
  <c r="P12" i="1"/>
  <c r="Q12" i="1"/>
  <c r="R12" i="1"/>
  <c r="N12" i="1"/>
  <c r="I13" i="1"/>
  <c r="J13" i="1"/>
  <c r="K13" i="1"/>
  <c r="L13" i="1"/>
  <c r="J12" i="1"/>
  <c r="K12" i="1"/>
  <c r="L12" i="1"/>
  <c r="I12" i="1"/>
  <c r="D13" i="1"/>
  <c r="E13" i="1"/>
  <c r="F13" i="1"/>
  <c r="E12" i="1"/>
  <c r="F12" i="1"/>
  <c r="D12" i="1"/>
  <c r="E35" i="17"/>
  <c r="E27" i="17"/>
  <c r="M22" i="17"/>
  <c r="H22" i="17"/>
  <c r="M21" i="17"/>
  <c r="H21" i="17"/>
  <c r="H13" i="17"/>
  <c r="H12" i="17"/>
  <c r="E35" i="16"/>
  <c r="E27" i="16"/>
  <c r="M22" i="16"/>
  <c r="H22" i="16"/>
  <c r="M21" i="16"/>
  <c r="H21" i="16"/>
  <c r="M17" i="16"/>
  <c r="H17" i="16"/>
  <c r="M13" i="16"/>
  <c r="H13" i="16"/>
  <c r="M12" i="16"/>
  <c r="H12" i="16"/>
  <c r="E35" i="15"/>
  <c r="E27" i="15"/>
  <c r="M22" i="15"/>
  <c r="H22" i="15"/>
  <c r="M21" i="15"/>
  <c r="H21" i="15"/>
  <c r="M17" i="15"/>
  <c r="H17" i="15"/>
  <c r="M13" i="15"/>
  <c r="H13" i="15"/>
  <c r="M12" i="15"/>
  <c r="H12" i="15"/>
  <c r="E35" i="14"/>
  <c r="E27" i="14"/>
  <c r="M22" i="14"/>
  <c r="H22" i="14"/>
  <c r="M21" i="14"/>
  <c r="H21" i="14"/>
  <c r="M17" i="14"/>
  <c r="H17" i="14"/>
  <c r="M13" i="14"/>
  <c r="H13" i="14"/>
  <c r="M12" i="14"/>
  <c r="H12" i="14"/>
  <c r="E35" i="13"/>
  <c r="E27" i="13"/>
  <c r="M22" i="13"/>
  <c r="H22" i="13"/>
  <c r="M21" i="13"/>
  <c r="H21" i="13"/>
  <c r="M17" i="13"/>
  <c r="H17" i="13"/>
  <c r="M13" i="13"/>
  <c r="H13" i="13"/>
  <c r="M12" i="13"/>
  <c r="H12" i="13"/>
  <c r="E35" i="12"/>
  <c r="E27" i="12"/>
  <c r="M22" i="12"/>
  <c r="H22" i="12"/>
  <c r="M21" i="12"/>
  <c r="H21" i="12"/>
  <c r="M17" i="12"/>
  <c r="H17" i="12"/>
  <c r="M13" i="12"/>
  <c r="H13" i="12"/>
  <c r="M12" i="12"/>
  <c r="H12" i="12"/>
  <c r="E35" i="11"/>
  <c r="E27" i="11"/>
  <c r="M22" i="11"/>
  <c r="H22" i="11"/>
  <c r="M21" i="11"/>
  <c r="H21" i="11"/>
  <c r="M17" i="11"/>
  <c r="H17" i="11"/>
  <c r="M13" i="11"/>
  <c r="H13" i="11"/>
  <c r="M12" i="11"/>
  <c r="H12" i="11"/>
  <c r="E35" i="10"/>
  <c r="E27" i="10"/>
  <c r="M22" i="10"/>
  <c r="H22" i="10"/>
  <c r="M21" i="10"/>
  <c r="H21" i="10"/>
  <c r="M17" i="10"/>
  <c r="H17" i="10"/>
  <c r="M13" i="10"/>
  <c r="H13" i="10"/>
  <c r="M12" i="10"/>
  <c r="H12" i="10"/>
  <c r="E35" i="9"/>
  <c r="E27" i="9"/>
  <c r="M22" i="9"/>
  <c r="H22" i="9"/>
  <c r="M21" i="9"/>
  <c r="H21" i="9"/>
  <c r="M17" i="9"/>
  <c r="H17" i="9"/>
  <c r="M13" i="9"/>
  <c r="H13" i="9"/>
  <c r="M12" i="9"/>
  <c r="H12" i="9"/>
  <c r="E35" i="8"/>
  <c r="E27" i="8"/>
  <c r="M22" i="8"/>
  <c r="H22" i="8"/>
  <c r="M21" i="8"/>
  <c r="H21" i="8"/>
  <c r="M17" i="8"/>
  <c r="H17" i="8"/>
  <c r="M13" i="8"/>
  <c r="H13" i="8"/>
  <c r="M12" i="8"/>
  <c r="H12" i="8"/>
  <c r="E35" i="7"/>
  <c r="E27" i="7"/>
  <c r="M22" i="7"/>
  <c r="H22" i="7"/>
  <c r="M21" i="7"/>
  <c r="H21" i="7"/>
  <c r="M17" i="7"/>
  <c r="H17" i="7"/>
  <c r="M13" i="7"/>
  <c r="H13" i="7"/>
  <c r="M12" i="7"/>
  <c r="H12" i="7"/>
  <c r="E35" i="6"/>
  <c r="E27" i="6"/>
  <c r="M22" i="6"/>
  <c r="H22" i="6"/>
  <c r="M21" i="6"/>
  <c r="H21" i="6"/>
  <c r="M17" i="6"/>
  <c r="H17" i="6"/>
  <c r="M13" i="6"/>
  <c r="H13" i="6"/>
  <c r="M12" i="6"/>
  <c r="H12" i="6"/>
  <c r="E35" i="5"/>
  <c r="E27" i="5"/>
  <c r="M22" i="5"/>
  <c r="H22" i="5"/>
  <c r="M21" i="5"/>
  <c r="H21" i="5"/>
  <c r="M17" i="5"/>
  <c r="H17" i="5"/>
  <c r="M13" i="5"/>
  <c r="H13" i="5"/>
  <c r="M12" i="5"/>
  <c r="H12" i="5"/>
  <c r="E35" i="4"/>
  <c r="E27" i="4"/>
  <c r="M22" i="4"/>
  <c r="H22" i="4"/>
  <c r="M21" i="4"/>
  <c r="H21" i="4"/>
  <c r="M17" i="4"/>
  <c r="H17" i="4"/>
  <c r="M13" i="4"/>
  <c r="H13" i="4"/>
  <c r="M12" i="4"/>
  <c r="H12" i="4"/>
  <c r="E35" i="3"/>
  <c r="E27" i="3"/>
  <c r="M22" i="3"/>
  <c r="H22" i="3"/>
  <c r="M21" i="3"/>
  <c r="H21" i="3"/>
  <c r="M17" i="3"/>
  <c r="H17" i="3"/>
  <c r="M13" i="3"/>
  <c r="H13" i="3"/>
  <c r="M12" i="3"/>
  <c r="H12" i="3"/>
  <c r="E35" i="2"/>
  <c r="E27" i="2"/>
  <c r="M22" i="2"/>
  <c r="H22" i="2"/>
  <c r="M21" i="2"/>
  <c r="H21" i="2"/>
  <c r="M17" i="2"/>
  <c r="H17" i="2"/>
  <c r="M13" i="2"/>
  <c r="H13" i="2"/>
  <c r="M12" i="2"/>
  <c r="H12" i="2"/>
  <c r="G12" i="4" l="1"/>
  <c r="S12" i="4" s="1"/>
  <c r="T12" i="4" s="1"/>
  <c r="D50" i="18"/>
  <c r="J13" i="18"/>
  <c r="P50" i="18"/>
  <c r="G12" i="17"/>
  <c r="S12" i="17" s="1"/>
  <c r="T12" i="17" s="1"/>
  <c r="E13" i="18"/>
  <c r="G12" i="13"/>
  <c r="S12" i="13" s="1"/>
  <c r="T12" i="13" s="1"/>
  <c r="G13" i="12"/>
  <c r="S13" i="12" s="1"/>
  <c r="T13" i="12" s="1"/>
  <c r="G12" i="6"/>
  <c r="S12" i="6" s="1"/>
  <c r="T12" i="6" s="1"/>
  <c r="G13" i="2"/>
  <c r="S13" i="2" s="1"/>
  <c r="T13" i="2" s="1"/>
  <c r="G21" i="3"/>
  <c r="G13" i="3"/>
  <c r="S13" i="3" s="1"/>
  <c r="T13" i="3" s="1"/>
  <c r="M12" i="1"/>
  <c r="G13" i="9"/>
  <c r="S13" i="9" s="1"/>
  <c r="T13" i="9" s="1"/>
  <c r="F138" i="18"/>
  <c r="C138" i="18"/>
  <c r="K138" i="18"/>
  <c r="D138" i="18"/>
  <c r="D114" i="18"/>
  <c r="F114" i="18"/>
  <c r="P12" i="18"/>
  <c r="H114" i="18"/>
  <c r="J120" i="18"/>
  <c r="J126" i="18"/>
  <c r="J116" i="18"/>
  <c r="J118" i="18"/>
  <c r="J122" i="18"/>
  <c r="J124" i="18"/>
  <c r="J128" i="18"/>
  <c r="J130" i="18"/>
  <c r="J115" i="18"/>
  <c r="J117" i="18"/>
  <c r="J119" i="18"/>
  <c r="J121" i="18"/>
  <c r="J123" i="18"/>
  <c r="J125" i="18"/>
  <c r="J127" i="18"/>
  <c r="J129" i="18"/>
  <c r="N114" i="18"/>
  <c r="P114" i="18"/>
  <c r="L114" i="18"/>
  <c r="C117" i="18"/>
  <c r="C119" i="18"/>
  <c r="C121" i="18"/>
  <c r="C123" i="18"/>
  <c r="C125" i="18"/>
  <c r="C127" i="18"/>
  <c r="C129" i="18"/>
  <c r="C124" i="18"/>
  <c r="C128" i="18"/>
  <c r="C130" i="18"/>
  <c r="C116" i="18"/>
  <c r="C118" i="18"/>
  <c r="C120" i="18"/>
  <c r="C122" i="18"/>
  <c r="C126" i="18"/>
  <c r="C115" i="18"/>
  <c r="H99" i="18"/>
  <c r="K72" i="18"/>
  <c r="O72" i="18"/>
  <c r="J73" i="18"/>
  <c r="H83" i="18"/>
  <c r="H87" i="18"/>
  <c r="K73" i="18"/>
  <c r="O73" i="18"/>
  <c r="M88" i="18"/>
  <c r="P72" i="18"/>
  <c r="I72" i="18"/>
  <c r="N73" i="18"/>
  <c r="L72" i="18"/>
  <c r="H74" i="18"/>
  <c r="M81" i="18"/>
  <c r="J72" i="18"/>
  <c r="L73" i="18"/>
  <c r="P73" i="18"/>
  <c r="M85" i="18"/>
  <c r="H105" i="18"/>
  <c r="N72" i="18"/>
  <c r="I73" i="18"/>
  <c r="H85" i="18"/>
  <c r="H81" i="18"/>
  <c r="H93" i="18"/>
  <c r="H75" i="18"/>
  <c r="H89" i="18"/>
  <c r="H95" i="18"/>
  <c r="H77" i="18"/>
  <c r="H97" i="18"/>
  <c r="H101" i="18"/>
  <c r="H79" i="18"/>
  <c r="H91" i="18"/>
  <c r="G22" i="3"/>
  <c r="G22" i="11"/>
  <c r="H103" i="18"/>
  <c r="M95" i="18"/>
  <c r="G22" i="12"/>
  <c r="M87" i="18"/>
  <c r="M105" i="18"/>
  <c r="M91" i="18"/>
  <c r="M103" i="18"/>
  <c r="M89" i="18"/>
  <c r="M97" i="18"/>
  <c r="M79" i="18"/>
  <c r="M83" i="18"/>
  <c r="M101" i="18"/>
  <c r="G22" i="4"/>
  <c r="G22" i="6"/>
  <c r="G22" i="7"/>
  <c r="G22" i="8"/>
  <c r="G22" i="9"/>
  <c r="G22" i="10"/>
  <c r="M22" i="1"/>
  <c r="M77" i="18"/>
  <c r="M75" i="18"/>
  <c r="M93" i="18"/>
  <c r="M99" i="18"/>
  <c r="G21" i="17"/>
  <c r="G21" i="2"/>
  <c r="M86" i="18"/>
  <c r="M104" i="18"/>
  <c r="M74" i="18"/>
  <c r="M80" i="18"/>
  <c r="M92" i="18"/>
  <c r="M98" i="18"/>
  <c r="M78" i="18"/>
  <c r="M84" i="18"/>
  <c r="M90" i="18"/>
  <c r="M96" i="18"/>
  <c r="M102" i="18"/>
  <c r="G21" i="14"/>
  <c r="M76" i="18"/>
  <c r="M82" i="18"/>
  <c r="M94" i="18"/>
  <c r="M100" i="18"/>
  <c r="H94" i="18"/>
  <c r="H82" i="18"/>
  <c r="H92" i="18"/>
  <c r="H100" i="18"/>
  <c r="H21" i="1"/>
  <c r="H104" i="18"/>
  <c r="H78" i="18"/>
  <c r="H96" i="18"/>
  <c r="H80" i="18"/>
  <c r="H86" i="18"/>
  <c r="H98" i="18"/>
  <c r="H88" i="18"/>
  <c r="H76" i="18"/>
  <c r="H90" i="18"/>
  <c r="H84" i="18"/>
  <c r="G21" i="13"/>
  <c r="H102" i="18"/>
  <c r="L50" i="18"/>
  <c r="J12" i="18"/>
  <c r="E50" i="18"/>
  <c r="R50" i="18"/>
  <c r="K50" i="18"/>
  <c r="O50" i="18"/>
  <c r="H64" i="18"/>
  <c r="F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N50" i="18"/>
  <c r="H55" i="18"/>
  <c r="H66" i="18"/>
  <c r="H51" i="18"/>
  <c r="H52" i="18"/>
  <c r="H53" i="18"/>
  <c r="H54" i="18"/>
  <c r="H56" i="18"/>
  <c r="H57" i="18"/>
  <c r="G57" i="18" s="1"/>
  <c r="S57" i="18" s="1"/>
  <c r="T57" i="18" s="1"/>
  <c r="H58" i="18"/>
  <c r="G58" i="18" s="1"/>
  <c r="S58" i="18" s="1"/>
  <c r="T58" i="18" s="1"/>
  <c r="H59" i="18"/>
  <c r="H60" i="18"/>
  <c r="H62" i="18"/>
  <c r="H63" i="18"/>
  <c r="H65" i="18"/>
  <c r="H61" i="18"/>
  <c r="G17" i="5"/>
  <c r="S17" i="5" s="1"/>
  <c r="T17" i="5" s="1"/>
  <c r="G17" i="6"/>
  <c r="S17" i="6" s="1"/>
  <c r="T17" i="6" s="1"/>
  <c r="G17" i="10"/>
  <c r="S17" i="10" s="1"/>
  <c r="T17" i="10" s="1"/>
  <c r="G17" i="11"/>
  <c r="S17" i="11" s="1"/>
  <c r="T17" i="11" s="1"/>
  <c r="I50" i="18"/>
  <c r="H31" i="18"/>
  <c r="Q13" i="18"/>
  <c r="H23" i="18"/>
  <c r="M41" i="18"/>
  <c r="M42" i="18"/>
  <c r="M44" i="18"/>
  <c r="M20" i="18"/>
  <c r="M22" i="18"/>
  <c r="M24" i="18"/>
  <c r="M26" i="18"/>
  <c r="M28" i="18"/>
  <c r="M32" i="18"/>
  <c r="E12" i="18"/>
  <c r="K12" i="18"/>
  <c r="M14" i="18"/>
  <c r="O13" i="18"/>
  <c r="M30" i="18"/>
  <c r="M38" i="18"/>
  <c r="M43" i="18"/>
  <c r="M45" i="18"/>
  <c r="M40" i="18"/>
  <c r="Q12" i="18"/>
  <c r="H16" i="18"/>
  <c r="M15" i="18"/>
  <c r="M17" i="18"/>
  <c r="H18" i="18"/>
  <c r="M19" i="18"/>
  <c r="H21" i="18"/>
  <c r="M21" i="18"/>
  <c r="M23" i="18"/>
  <c r="H25" i="18"/>
  <c r="M25" i="18"/>
  <c r="H27" i="18"/>
  <c r="M27" i="18"/>
  <c r="H29" i="18"/>
  <c r="M29" i="18"/>
  <c r="M31" i="18"/>
  <c r="G31" i="18" s="1"/>
  <c r="S31" i="18" s="1"/>
  <c r="T31" i="18" s="1"/>
  <c r="H33" i="18"/>
  <c r="M33" i="18"/>
  <c r="M35" i="18"/>
  <c r="M37" i="18"/>
  <c r="H38" i="18"/>
  <c r="G38" i="18" s="1"/>
  <c r="S38" i="18" s="1"/>
  <c r="T38" i="18" s="1"/>
  <c r="H39" i="18"/>
  <c r="M39" i="18"/>
  <c r="H40" i="18"/>
  <c r="H43" i="18"/>
  <c r="G13" i="4"/>
  <c r="S13" i="4" s="1"/>
  <c r="T13" i="4" s="1"/>
  <c r="G13" i="7"/>
  <c r="S13" i="7" s="1"/>
  <c r="T13" i="7" s="1"/>
  <c r="G13" i="8"/>
  <c r="S13" i="8" s="1"/>
  <c r="T13" i="8" s="1"/>
  <c r="M16" i="18"/>
  <c r="M18" i="18"/>
  <c r="N12" i="18"/>
  <c r="M34" i="18"/>
  <c r="M36" i="18"/>
  <c r="N13" i="18"/>
  <c r="K13" i="18"/>
  <c r="H44" i="18"/>
  <c r="H20" i="18"/>
  <c r="H24" i="18"/>
  <c r="H26" i="18"/>
  <c r="H28" i="18"/>
  <c r="H30" i="18"/>
  <c r="H32" i="18"/>
  <c r="H34" i="18"/>
  <c r="H36" i="18"/>
  <c r="G13" i="13"/>
  <c r="S13" i="13" s="1"/>
  <c r="T13" i="13" s="1"/>
  <c r="H15" i="18"/>
  <c r="H17" i="18"/>
  <c r="H19" i="18"/>
  <c r="H35" i="18"/>
  <c r="H37" i="18"/>
  <c r="H41" i="18"/>
  <c r="H42" i="18"/>
  <c r="I13" i="18"/>
  <c r="H14" i="18"/>
  <c r="H22" i="18"/>
  <c r="H45" i="18"/>
  <c r="F12" i="18"/>
  <c r="G21" i="4"/>
  <c r="G21" i="5"/>
  <c r="G21" i="6"/>
  <c r="G22" i="2"/>
  <c r="G21" i="12"/>
  <c r="G21" i="15"/>
  <c r="G22" i="13"/>
  <c r="G22" i="14"/>
  <c r="G22" i="15"/>
  <c r="G22" i="16"/>
  <c r="G22" i="17"/>
  <c r="G21" i="9"/>
  <c r="G21" i="11"/>
  <c r="G22" i="5"/>
  <c r="G17" i="16"/>
  <c r="S17" i="16" s="1"/>
  <c r="T17" i="16" s="1"/>
  <c r="G17" i="12"/>
  <c r="S17" i="12" s="1"/>
  <c r="T17" i="12" s="1"/>
  <c r="S17" i="17"/>
  <c r="T17" i="17" s="1"/>
  <c r="G12" i="7"/>
  <c r="S12" i="7" s="1"/>
  <c r="T12" i="7" s="1"/>
  <c r="G12" i="10"/>
  <c r="S12" i="10" s="1"/>
  <c r="T12" i="10" s="1"/>
  <c r="G13" i="15"/>
  <c r="S13" i="15" s="1"/>
  <c r="T13" i="15" s="1"/>
  <c r="G13" i="16"/>
  <c r="S13" i="16" s="1"/>
  <c r="T13" i="16" s="1"/>
  <c r="G12" i="5"/>
  <c r="S12" i="5" s="1"/>
  <c r="T12" i="5" s="1"/>
  <c r="G12" i="11"/>
  <c r="S12" i="11" s="1"/>
  <c r="T12" i="11" s="1"/>
  <c r="G12" i="3"/>
  <c r="S12" i="3" s="1"/>
  <c r="T12" i="3" s="1"/>
  <c r="G12" i="14"/>
  <c r="S12" i="14" s="1"/>
  <c r="T12" i="14" s="1"/>
  <c r="G12" i="16"/>
  <c r="S12" i="16" s="1"/>
  <c r="T12" i="16" s="1"/>
  <c r="H13" i="1"/>
  <c r="E27" i="1"/>
  <c r="G21" i="7"/>
  <c r="G21" i="8"/>
  <c r="G21" i="10"/>
  <c r="M21" i="1"/>
  <c r="G21" i="16"/>
  <c r="H22" i="1"/>
  <c r="G17" i="13"/>
  <c r="S17" i="13" s="1"/>
  <c r="T17" i="13" s="1"/>
  <c r="M17" i="1"/>
  <c r="G17" i="7"/>
  <c r="S17" i="7" s="1"/>
  <c r="T17" i="7" s="1"/>
  <c r="G17" i="8"/>
  <c r="S17" i="8" s="1"/>
  <c r="T17" i="8" s="1"/>
  <c r="G17" i="9"/>
  <c r="S17" i="9" s="1"/>
  <c r="T17" i="9" s="1"/>
  <c r="G17" i="4"/>
  <c r="S17" i="4" s="1"/>
  <c r="T17" i="4" s="1"/>
  <c r="G17" i="14"/>
  <c r="S17" i="14" s="1"/>
  <c r="T17" i="14" s="1"/>
  <c r="G17" i="2"/>
  <c r="S17" i="2" s="1"/>
  <c r="T17" i="2" s="1"/>
  <c r="G17" i="15"/>
  <c r="S17" i="15" s="1"/>
  <c r="T17" i="15" s="1"/>
  <c r="G17" i="3"/>
  <c r="S17" i="3" s="1"/>
  <c r="T17" i="3" s="1"/>
  <c r="G13" i="5"/>
  <c r="S13" i="5" s="1"/>
  <c r="T13" i="5" s="1"/>
  <c r="G13" i="10"/>
  <c r="S13" i="10" s="1"/>
  <c r="T13" i="10" s="1"/>
  <c r="M13" i="1"/>
  <c r="G12" i="2"/>
  <c r="S12" i="2" s="1"/>
  <c r="T12" i="2" s="1"/>
  <c r="G13" i="6"/>
  <c r="S13" i="6" s="1"/>
  <c r="T13" i="6" s="1"/>
  <c r="G12" i="8"/>
  <c r="S12" i="8" s="1"/>
  <c r="T12" i="8" s="1"/>
  <c r="G12" i="9"/>
  <c r="S12" i="9" s="1"/>
  <c r="T12" i="9" s="1"/>
  <c r="G13" i="11"/>
  <c r="S13" i="11" s="1"/>
  <c r="T13" i="11" s="1"/>
  <c r="G12" i="12"/>
  <c r="S12" i="12" s="1"/>
  <c r="T12" i="12" s="1"/>
  <c r="G13" i="14"/>
  <c r="S13" i="14" s="1"/>
  <c r="T13" i="14" s="1"/>
  <c r="G12" i="15"/>
  <c r="S12" i="15" s="1"/>
  <c r="T12" i="15" s="1"/>
  <c r="G13" i="17"/>
  <c r="S13" i="17" s="1"/>
  <c r="T13" i="17" s="1"/>
  <c r="H12" i="1"/>
  <c r="E35" i="1"/>
  <c r="H17" i="1"/>
  <c r="G83" i="18" l="1"/>
  <c r="G12" i="1"/>
  <c r="S12" i="1" s="1"/>
  <c r="T12" i="1" s="1"/>
  <c r="G56" i="18"/>
  <c r="S56" i="18" s="1"/>
  <c r="T56" i="18" s="1"/>
  <c r="G59" i="18"/>
  <c r="S59" i="18" s="1"/>
  <c r="T59" i="18" s="1"/>
  <c r="H13" i="18"/>
  <c r="G40" i="18"/>
  <c r="S40" i="18" s="1"/>
  <c r="T40" i="18" s="1"/>
  <c r="G21" i="1"/>
  <c r="G17" i="1"/>
  <c r="S17" i="1" s="1"/>
  <c r="T17" i="1" s="1"/>
  <c r="J114" i="18"/>
  <c r="C114" i="18"/>
  <c r="G87" i="18"/>
  <c r="H12" i="18"/>
  <c r="M73" i="18"/>
  <c r="G60" i="18"/>
  <c r="S60" i="18" s="1"/>
  <c r="T60" i="18" s="1"/>
  <c r="G76" i="18"/>
  <c r="G85" i="18"/>
  <c r="G88" i="18"/>
  <c r="G99" i="18"/>
  <c r="G81" i="18"/>
  <c r="H72" i="18"/>
  <c r="H73" i="18"/>
  <c r="G84" i="18"/>
  <c r="M72" i="18"/>
  <c r="G103" i="18"/>
  <c r="G104" i="18"/>
  <c r="G100" i="18"/>
  <c r="G92" i="18"/>
  <c r="G77" i="18"/>
  <c r="G101" i="18"/>
  <c r="G86" i="18"/>
  <c r="G82" i="18"/>
  <c r="G74" i="18"/>
  <c r="G94" i="18"/>
  <c r="G105" i="18"/>
  <c r="G78" i="18"/>
  <c r="G75" i="18"/>
  <c r="G97" i="18"/>
  <c r="G93" i="18"/>
  <c r="G89" i="18"/>
  <c r="G95" i="18"/>
  <c r="G79" i="18"/>
  <c r="G91" i="18"/>
  <c r="G22" i="1"/>
  <c r="G96" i="18"/>
  <c r="G102" i="18"/>
  <c r="G98" i="18"/>
  <c r="G90" i="18"/>
  <c r="G80" i="18"/>
  <c r="G66" i="18"/>
  <c r="S66" i="18" s="1"/>
  <c r="T66" i="18" s="1"/>
  <c r="G34" i="18"/>
  <c r="S34" i="18" s="1"/>
  <c r="T34" i="18" s="1"/>
  <c r="H50" i="18"/>
  <c r="G61" i="18"/>
  <c r="S61" i="18" s="1"/>
  <c r="T61" i="18" s="1"/>
  <c r="G55" i="18"/>
  <c r="S55" i="18" s="1"/>
  <c r="T55" i="18" s="1"/>
  <c r="G22" i="18"/>
  <c r="S22" i="18" s="1"/>
  <c r="T22" i="18" s="1"/>
  <c r="G64" i="18"/>
  <c r="S64" i="18" s="1"/>
  <c r="T64" i="18" s="1"/>
  <c r="G42" i="18"/>
  <c r="S42" i="18" s="1"/>
  <c r="T42" i="18" s="1"/>
  <c r="G51" i="18"/>
  <c r="S51" i="18" s="1"/>
  <c r="T51" i="18" s="1"/>
  <c r="G63" i="18"/>
  <c r="S63" i="18" s="1"/>
  <c r="T63" i="18" s="1"/>
  <c r="M50" i="18"/>
  <c r="G15" i="18"/>
  <c r="S15" i="18" s="1"/>
  <c r="T15" i="18" s="1"/>
  <c r="G53" i="18"/>
  <c r="S53" i="18" s="1"/>
  <c r="T53" i="18" s="1"/>
  <c r="G14" i="18"/>
  <c r="S14" i="18" s="1"/>
  <c r="T14" i="18" s="1"/>
  <c r="G19" i="18"/>
  <c r="S19" i="18" s="1"/>
  <c r="T19" i="18" s="1"/>
  <c r="G27" i="18"/>
  <c r="S27" i="18" s="1"/>
  <c r="T27" i="18" s="1"/>
  <c r="G62" i="18"/>
  <c r="S62" i="18" s="1"/>
  <c r="T62" i="18" s="1"/>
  <c r="G54" i="18"/>
  <c r="S54" i="18" s="1"/>
  <c r="T54" i="18" s="1"/>
  <c r="G52" i="18"/>
  <c r="S52" i="18" s="1"/>
  <c r="T52" i="18" s="1"/>
  <c r="G65" i="18"/>
  <c r="S65" i="18" s="1"/>
  <c r="T65" i="18" s="1"/>
  <c r="G45" i="18"/>
  <c r="S45" i="18" s="1"/>
  <c r="T45" i="18" s="1"/>
  <c r="G18" i="18"/>
  <c r="S18" i="18" s="1"/>
  <c r="T18" i="18" s="1"/>
  <c r="G33" i="18"/>
  <c r="S33" i="18" s="1"/>
  <c r="T33" i="18" s="1"/>
  <c r="G39" i="18"/>
  <c r="S39" i="18" s="1"/>
  <c r="T39" i="18" s="1"/>
  <c r="G25" i="18"/>
  <c r="S25" i="18" s="1"/>
  <c r="T25" i="18" s="1"/>
  <c r="G23" i="18"/>
  <c r="S23" i="18" s="1"/>
  <c r="T23" i="18" s="1"/>
  <c r="G43" i="18"/>
  <c r="S43" i="18" s="1"/>
  <c r="T43" i="18" s="1"/>
  <c r="G32" i="18"/>
  <c r="S32" i="18" s="1"/>
  <c r="T32" i="18" s="1"/>
  <c r="G44" i="18"/>
  <c r="S44" i="18" s="1"/>
  <c r="T44" i="18" s="1"/>
  <c r="G30" i="18"/>
  <c r="S30" i="18" s="1"/>
  <c r="T30" i="18" s="1"/>
  <c r="G24" i="18"/>
  <c r="S24" i="18" s="1"/>
  <c r="T24" i="18" s="1"/>
  <c r="G28" i="18"/>
  <c r="S28" i="18" s="1"/>
  <c r="T28" i="18" s="1"/>
  <c r="M12" i="18"/>
  <c r="G37" i="18"/>
  <c r="S37" i="18" s="1"/>
  <c r="T37" i="18" s="1"/>
  <c r="G20" i="18"/>
  <c r="S20" i="18" s="1"/>
  <c r="T20" i="18" s="1"/>
  <c r="M13" i="18"/>
  <c r="G16" i="18"/>
  <c r="S16" i="18" s="1"/>
  <c r="T16" i="18" s="1"/>
  <c r="G17" i="18"/>
  <c r="S17" i="18" s="1"/>
  <c r="T17" i="18" s="1"/>
  <c r="G21" i="18"/>
  <c r="S21" i="18" s="1"/>
  <c r="T21" i="18" s="1"/>
  <c r="G41" i="18"/>
  <c r="S41" i="18" s="1"/>
  <c r="T41" i="18" s="1"/>
  <c r="G26" i="18"/>
  <c r="S26" i="18" s="1"/>
  <c r="T26" i="18" s="1"/>
  <c r="G29" i="18"/>
  <c r="S29" i="18" s="1"/>
  <c r="T29" i="18" s="1"/>
  <c r="G36" i="18"/>
  <c r="S36" i="18" s="1"/>
  <c r="T36" i="18" s="1"/>
  <c r="G35" i="18"/>
  <c r="S35" i="18" s="1"/>
  <c r="T35" i="18" s="1"/>
  <c r="G13" i="1"/>
  <c r="S13" i="1" s="1"/>
  <c r="T13" i="1" s="1"/>
  <c r="G13" i="18" l="1"/>
  <c r="S13" i="18" s="1"/>
  <c r="T13" i="18" s="1"/>
  <c r="G12" i="18"/>
  <c r="S12" i="18" s="1"/>
  <c r="T12" i="18" s="1"/>
  <c r="G73" i="18"/>
  <c r="G72" i="18"/>
  <c r="G50" i="18"/>
  <c r="S50" i="18" s="1"/>
  <c r="T50" i="18" s="1"/>
</calcChain>
</file>

<file path=xl/sharedStrings.xml><?xml version="1.0" encoding="utf-8"?>
<sst xmlns="http://schemas.openxmlformats.org/spreadsheetml/2006/main" count="1022" uniqueCount="96">
  <si>
    <t>Załącznik nr 3 do zarządzenia nr 56 Prezesa NSA z dnia 26.09.2022 r.</t>
  </si>
  <si>
    <t>Załącznik nr 5</t>
  </si>
  <si>
    <t>Wojewódzki Sąd Administracyjny</t>
  </si>
  <si>
    <t xml:space="preserve">Sprawozdanie statystyczne z ruchu  i sposobu załatwienia spraw za pierwsze półrocze </t>
  </si>
  <si>
    <t>w</t>
  </si>
  <si>
    <t>Dział 1.</t>
  </si>
  <si>
    <t>Skargi na akty i inne czynności, na bezczynność i przewlekłość oraz sprzeciwy od decyzji</t>
  </si>
  <si>
    <t>Lp.</t>
  </si>
  <si>
    <t>Rodzaj sprawy</t>
  </si>
  <si>
    <t>Pozostało z poprzedniego okresu</t>
  </si>
  <si>
    <t>Wpłynęło</t>
  </si>
  <si>
    <t>Z          A          Ł           A          T           W           I           O           N          O</t>
  </si>
  <si>
    <t>Zamknięto</t>
  </si>
  <si>
    <t>Łącznie załatwiono, w tym zamknięto   /kol. 5 i 16/</t>
  </si>
  <si>
    <t>Pozostało na następny okres</t>
  </si>
  <si>
    <t>Łącznie      /suma rubryk 6 i 11/</t>
  </si>
  <si>
    <t>N   a     r   o  z   p  r   a   w   i   e</t>
  </si>
  <si>
    <t>Na posiedzeniu niejawnym</t>
  </si>
  <si>
    <t>Ogółem</t>
  </si>
  <si>
    <t>z tego ponownie wpisane</t>
  </si>
  <si>
    <t>Ogółem    /suma rubryk  7-10/</t>
  </si>
  <si>
    <t>Uwzględniono skargę/sprzeciw</t>
  </si>
  <si>
    <t>Oddalono skargę/sprzeciw</t>
  </si>
  <si>
    <t>Odrzucono skargę/sprzeciw</t>
  </si>
  <si>
    <t>W inny sposób</t>
  </si>
  <si>
    <t>Ogółem  /suma rubryk 12-15/         *)                             **)</t>
  </si>
  <si>
    <t>w tym</t>
  </si>
  <si>
    <t>SA</t>
  </si>
  <si>
    <t>SAB</t>
  </si>
  <si>
    <t>W tym sprzeciwów od decyzji</t>
  </si>
  <si>
    <r>
      <t xml:space="preserve">Orzeczenia wydane w trybie art. 179a p.p.s.a.                                               </t>
    </r>
    <r>
      <rPr>
        <sz val="20"/>
        <rFont val="Tahoma"/>
        <family val="2"/>
        <charset val="238"/>
      </rPr>
      <t>(po uchyleniu wyroku/postanowienia zaskarżonego skargą kasacyjną)</t>
    </r>
  </si>
  <si>
    <t>*)</t>
  </si>
  <si>
    <t>w tym spraw dotyczących poświadczenia bezpieczeństwa</t>
  </si>
  <si>
    <t>**)</t>
  </si>
  <si>
    <t>w tym spraw załatwionych w postępowaniu uproszczonym</t>
  </si>
  <si>
    <t>Liczba sygnalizacji w trybie art. 155 § 1 p.p.s.a.</t>
  </si>
  <si>
    <t>Liczba zawiadomień w trybie art. 55 § 3 p.p.s.a.</t>
  </si>
  <si>
    <t>Liczba aktów autokontroli, zastosowanych przez organy administracji publicznej w trybie art. 54 § 3 p.p.s.a.</t>
  </si>
  <si>
    <t>Liczba aktów autokontroli, zastosowanych przez organy administracji publicznej (art. 64c § 5 p.p.s.a.)</t>
  </si>
  <si>
    <t>Liczba rozstrzygnięć zobowiązujących organy administracji publicznej do podjęcia działań, o których mowa w art. 145a § 1 p.p.s.a.</t>
  </si>
  <si>
    <t>Białymstoku</t>
  </si>
  <si>
    <t>Bydgoszczy</t>
  </si>
  <si>
    <t>Gdańsku</t>
  </si>
  <si>
    <t>Gliwicach</t>
  </si>
  <si>
    <t>Gorzowie Wielkopolskim</t>
  </si>
  <si>
    <t>Kielcach</t>
  </si>
  <si>
    <t>Krakowie</t>
  </si>
  <si>
    <t>Lublinie</t>
  </si>
  <si>
    <t>Łodzi</t>
  </si>
  <si>
    <t>Olsztynie</t>
  </si>
  <si>
    <t>Opolu</t>
  </si>
  <si>
    <t>Poznaniu</t>
  </si>
  <si>
    <t>Rzeszowie</t>
  </si>
  <si>
    <t>Szczecinie</t>
  </si>
  <si>
    <t>Warszawie</t>
  </si>
  <si>
    <t>we</t>
  </si>
  <si>
    <t>Wrocławiu</t>
  </si>
  <si>
    <t>ZESTAWIENIE ZBIORCZE</t>
  </si>
  <si>
    <t>wyszczególnienie</t>
  </si>
  <si>
    <t>Razem WSA                          (wiersze 2-17)</t>
  </si>
  <si>
    <t>Siedziba Wojewódzkiego Sądu Administracyjnego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</si>
  <si>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</si>
  <si>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</si>
  <si>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</si>
  <si>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</si>
  <si>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</si>
  <si>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</si>
  <si>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</si>
  <si>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</si>
  <si>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</si>
  <si>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</si>
  <si>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</si>
  <si>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</si>
  <si>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</si>
  <si>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</si>
  <si>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</si>
  <si>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</si>
  <si>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Razem WSA                                                                         (wiersze 2-17)</t>
  </si>
  <si>
    <t>Łącznie      /suma rubryk 7 i 12/</t>
  </si>
  <si>
    <t>Ogółem    /suma rubryk  8-11/</t>
  </si>
  <si>
    <t>Ogółem  /suma rubryk 13-16/         *)                             **)</t>
  </si>
  <si>
    <t>Orzeczenia wydane w trybie art. 179a p.p.s.a.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 uchyleniu wyroku/postanowienia zaskarżonego skargą kasacyjną)</t>
  </si>
  <si>
    <t>L.p.</t>
  </si>
  <si>
    <t>Z A Ł A T W I E N I E</t>
  </si>
  <si>
    <t>spraw dotyczących poświadczenia bezpieczeństwa</t>
  </si>
  <si>
    <t>spraw załatwionych w postępowaniu uproszczonym</t>
  </si>
  <si>
    <t>Razem</t>
  </si>
  <si>
    <t>uwzględniono</t>
  </si>
  <si>
    <t>oddalono</t>
  </si>
  <si>
    <t>w inny sposób</t>
  </si>
  <si>
    <t>Razem WSA</t>
  </si>
  <si>
    <t>Liczba zawiadomień      w trybie art. 55 § 3 p.p.s.a.</t>
  </si>
  <si>
    <t>Łącznie załatwiono,    w tym zamknięto   /kol. 6 i 17/</t>
  </si>
  <si>
    <t>Liczba aktów autokontroli, zastosowanych przez organy administracji publicznej        (art. 64c § 5 p.p.s.a.)</t>
  </si>
  <si>
    <t>Liczba rozstrzygnięć zobowiązujących organy administracji publicznej do podjęcia działań, o których mowa         w art. 145a § 1 p.p.s.a.</t>
  </si>
  <si>
    <t>Łącznie załatwiono,      w tym zamknięto   /kol. 5 i 16/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</si>
</sst>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18">
    <font>
      <sz val="10"/>
      <name val="Arial CE"/>
      <charset val="238"/>
    </font>
    <font>
      <sz val="10"/>
      <name val="Arial CE"/>
      <charset val="238"/>
    </font>
    <font>
      <sz val="20"/>
      <name val="Arial CE"/>
      <charset val="238"/>
    </font>
    <font>
      <sz val="16"/>
      <name val="Tahoma"/>
      <family val="2"/>
      <charset val="238"/>
    </font>
    <font>
      <b/>
      <sz val="20"/>
      <name val="Tahoma"/>
      <family val="2"/>
      <charset val="238"/>
    </font>
    <font>
      <b/>
      <sz val="26"/>
      <name val="Times New Roman"/>
      <family val="1"/>
      <charset val="238"/>
    </font>
    <font>
      <b/>
      <sz val="24"/>
      <name val="Tahoma"/>
      <family val="2"/>
      <charset val="238"/>
    </font>
    <font>
      <b/>
      <sz val="34"/>
      <name val="Times New Roman"/>
      <family val="1"/>
      <charset val="238"/>
    </font>
    <font>
      <b/>
      <sz val="16"/>
      <name val="Tahoma"/>
      <family val="2"/>
      <charset val="238"/>
    </font>
    <font>
      <b/>
      <sz val="22"/>
      <name val="Tahoma"/>
      <family val="2"/>
      <charset val="238"/>
    </font>
    <font>
      <sz val="22"/>
      <name val="Tahoma"/>
      <family val="2"/>
      <charset val="238"/>
    </font>
    <font>
      <sz val="24"/>
      <name val="Tahoma"/>
      <family val="2"/>
      <charset val="238"/>
    </font>
    <font>
      <sz val="16"/>
      <name val="Arial CE"/>
      <charset val="238"/>
    </font>
    <font>
      <sz val="20"/>
      <name val="Tahoma"/>
      <family val="2"/>
      <charset val="238"/>
    </font>
    <font>
      <sz val="14"/>
      <name val="Tahoma"/>
      <family val="2"/>
      <charset val="238"/>
    </font>
    <font>
      <sz val="24"/>
      <name val="Arial CE"/>
      <charset val="238"/>
    </font>
    <font>
      <sz val="22"/>
      <name val="Czcionka tekstu podstawowego"/>
      <family val="2"/>
      <charset val="238"/>
    </font>
    <font>
      <sz val="12"/>
      <name val="Helv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  <xf numFmtId="37" fontId="17" fillId="0" borderId="0"/>
  </cellStyleXfs>
  <cellXfs count="240">
    <xf numFmtId="0" fontId="0" fillId="0" borderId="0" xfId="0"/>
    <xf numFmtId="0" fontId="1" fillId="0" borderId="0" xfId="0" applyFont="1" applyProtection="1"/>
    <xf numFmtId="3" fontId="1" fillId="0" borderId="0" xfId="0" applyNumberFormat="1" applyFont="1" applyProtection="1"/>
    <xf numFmtId="0" fontId="3" fillId="0" borderId="0" xfId="0" applyFont="1" applyAlignment="1" applyProtection="1">
      <alignment vertical="center"/>
    </xf>
    <xf numFmtId="164" fontId="3" fillId="0" borderId="0" xfId="0" applyNumberFormat="1" applyFont="1" applyAlignment="1" applyProtection="1">
      <alignment horizontal="center" vertical="center"/>
    </xf>
    <xf numFmtId="3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  <protection locked="0"/>
    </xf>
    <xf numFmtId="3" fontId="7" fillId="0" borderId="0" xfId="0" applyNumberFormat="1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" fontId="10" fillId="0" borderId="0" xfId="0" applyNumberFormat="1" applyFont="1" applyAlignment="1" applyProtection="1">
      <alignment vertical="center"/>
    </xf>
    <xf numFmtId="3" fontId="9" fillId="0" borderId="1" xfId="0" applyNumberFormat="1" applyFont="1" applyBorder="1" applyAlignment="1" applyProtection="1">
      <alignment vertical="center"/>
    </xf>
    <xf numFmtId="49" fontId="12" fillId="0" borderId="15" xfId="0" applyNumberFormat="1" applyFont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Continuous" vertical="center"/>
    </xf>
    <xf numFmtId="3" fontId="8" fillId="0" borderId="2" xfId="0" applyNumberFormat="1" applyFont="1" applyBorder="1" applyAlignment="1" applyProtection="1">
      <alignment horizontal="centerContinuous" vertical="center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</xf>
    <xf numFmtId="3" fontId="13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3" fontId="13" fillId="0" borderId="0" xfId="0" applyNumberFormat="1" applyFont="1" applyAlignment="1" applyProtection="1">
      <alignment horizontal="left"/>
    </xf>
    <xf numFmtId="3" fontId="13" fillId="0" borderId="0" xfId="0" applyNumberFormat="1" applyFont="1" applyFill="1" applyProtection="1"/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3" fontId="8" fillId="0" borderId="2" xfId="0" applyNumberFormat="1" applyFont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2" borderId="16" xfId="0" applyNumberFormat="1" applyFont="1" applyFill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8" fillId="0" borderId="0" xfId="0" applyNumberFormat="1" applyFont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4" fillId="0" borderId="0" xfId="0" applyFont="1"/>
    <xf numFmtId="3" fontId="13" fillId="0" borderId="0" xfId="0" applyNumberFormat="1" applyFont="1" applyAlignment="1">
      <alignment horizontal="left"/>
    </xf>
    <xf numFmtId="0" fontId="1" fillId="0" borderId="0" xfId="0" applyFont="1"/>
    <xf numFmtId="3" fontId="14" fillId="0" borderId="0" xfId="0" applyNumberFormat="1" applyFont="1"/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Protection="1"/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Fill="1" applyProtection="1"/>
    <xf numFmtId="3" fontId="11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Protection="1"/>
    <xf numFmtId="0" fontId="13" fillId="0" borderId="0" xfId="0" applyFont="1" applyAlignment="1" applyProtection="1">
      <alignment vertical="center" wrapText="1"/>
    </xf>
    <xf numFmtId="3" fontId="11" fillId="0" borderId="0" xfId="0" applyNumberFormat="1" applyFont="1" applyFill="1" applyBorder="1" applyAlignment="1" applyProtection="1">
      <alignment horizontal="center"/>
    </xf>
    <xf numFmtId="3" fontId="11" fillId="0" borderId="0" xfId="0" applyNumberFormat="1" applyFont="1" applyFill="1" applyAlignment="1" applyProtection="1">
      <alignment horizontal="center"/>
    </xf>
    <xf numFmtId="3" fontId="11" fillId="0" borderId="0" xfId="0" applyNumberFormat="1" applyFont="1" applyAlignment="1" applyProtection="1">
      <alignment horizontal="center"/>
    </xf>
    <xf numFmtId="0" fontId="13" fillId="0" borderId="0" xfId="0" applyFont="1" applyBorder="1" applyAlignment="1" applyProtection="1">
      <alignment vertical="center" wrapText="1"/>
    </xf>
    <xf numFmtId="0" fontId="1" fillId="0" borderId="0" xfId="0" applyNumberFormat="1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 vertical="center" wrapText="1"/>
    </xf>
    <xf numFmtId="3" fontId="11" fillId="0" borderId="0" xfId="0" applyNumberFormat="1" applyFont="1" applyProtection="1"/>
    <xf numFmtId="3" fontId="11" fillId="0" borderId="0" xfId="0" applyNumberFormat="1" applyFont="1" applyFill="1" applyProtection="1"/>
    <xf numFmtId="0" fontId="11" fillId="0" borderId="0" xfId="0" applyFont="1" applyFill="1" applyProtection="1"/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3" fontId="14" fillId="0" borderId="0" xfId="0" applyNumberFormat="1" applyFont="1" applyProtection="1"/>
    <xf numFmtId="0" fontId="16" fillId="0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Fill="1" applyProtection="1">
      <protection hidden="1"/>
    </xf>
    <xf numFmtId="0" fontId="6" fillId="0" borderId="0" xfId="0" applyFont="1" applyAlignment="1" applyProtection="1">
      <alignment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/>
    </xf>
    <xf numFmtId="3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</xf>
    <xf numFmtId="3" fontId="1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5" borderId="2" xfId="0" applyFont="1" applyFill="1" applyBorder="1" applyAlignment="1" applyProtection="1">
      <alignment horizontal="center" vertical="center" wrapText="1"/>
    </xf>
    <xf numFmtId="0" fontId="4" fillId="5" borderId="0" xfId="0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2" xfId="0" applyNumberFormat="1" applyFont="1" applyFill="1" applyBorder="1" applyAlignment="1" applyProtection="1">
      <alignment horizontal="center" vertical="center" wrapText="1"/>
    </xf>
    <xf numFmtId="3" fontId="13" fillId="5" borderId="0" xfId="0" applyNumberFormat="1" applyFont="1" applyFill="1" applyBorder="1" applyAlignment="1" applyProtection="1">
      <alignment horizontal="center" vertical="center" wrapText="1"/>
    </xf>
    <xf numFmtId="3" fontId="13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13" fillId="0" borderId="0" xfId="1" applyNumberFormat="1" applyFont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2" borderId="2" xfId="1" applyNumberFormat="1" applyFont="1" applyFill="1" applyBorder="1" applyAlignment="1" applyProtection="1">
      <alignment horizontal="center" vertical="center" wrapText="1"/>
    </xf>
    <xf numFmtId="0" fontId="13" fillId="4" borderId="2" xfId="1" applyFont="1" applyFill="1" applyBorder="1" applyAlignment="1" applyProtection="1">
      <alignment horizontal="center" vertical="center" wrapText="1"/>
    </xf>
    <xf numFmtId="3" fontId="13" fillId="4" borderId="2" xfId="1" applyNumberFormat="1" applyFont="1" applyFill="1" applyBorder="1" applyAlignment="1" applyProtection="1">
      <alignment horizontal="center" vertical="center" wrapText="1"/>
    </xf>
    <xf numFmtId="3" fontId="13" fillId="5" borderId="2" xfId="1" applyNumberFormat="1" applyFont="1" applyFill="1" applyBorder="1" applyAlignment="1" applyProtection="1">
      <alignment horizontal="center" vertical="center" wrapText="1"/>
    </xf>
    <xf numFmtId="3" fontId="8" fillId="0" borderId="11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2" xfId="0" applyNumberFormat="1" applyFont="1" applyBorder="1" applyAlignment="1" applyProtection="1">
      <alignment horizontal="center" vertical="center" wrapText="1"/>
      <protection locked="0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</xf>
    <xf numFmtId="3" fontId="11" fillId="0" borderId="0" xfId="0" applyNumberFormat="1" applyFont="1" applyFill="1" applyProtection="1"/>
    <xf numFmtId="3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2" borderId="12" xfId="0" applyNumberFormat="1" applyFont="1" applyFill="1" applyBorder="1" applyAlignment="1" applyProtection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3" fontId="4" fillId="0" borderId="11" xfId="0" applyNumberFormat="1" applyFont="1" applyBorder="1" applyAlignment="1" applyProtection="1">
      <alignment horizontal="center" vertical="center" wrapText="1"/>
    </xf>
    <xf numFmtId="3" fontId="4" fillId="0" borderId="12" xfId="0" applyNumberFormat="1" applyFont="1" applyBorder="1" applyAlignment="1" applyProtection="1">
      <alignment horizontal="center" vertical="center" wrapText="1"/>
    </xf>
    <xf numFmtId="3" fontId="4" fillId="0" borderId="13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horizontal="right" vertical="center" wrapText="1"/>
    </xf>
    <xf numFmtId="164" fontId="6" fillId="0" borderId="0" xfId="0" applyNumberFormat="1" applyFont="1" applyAlignment="1" applyProtection="1">
      <alignment horizontal="left" vertical="center" wrapText="1"/>
    </xf>
    <xf numFmtId="3" fontId="7" fillId="0" borderId="0" xfId="0" applyNumberFormat="1" applyFont="1" applyAlignment="1" applyProtection="1">
      <alignment horizontal="right" vertical="center" wrapText="1"/>
    </xf>
    <xf numFmtId="0" fontId="8" fillId="0" borderId="0" xfId="0" applyFont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3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164" fontId="3" fillId="0" borderId="4" xfId="0" applyNumberFormat="1" applyFont="1" applyBorder="1" applyAlignment="1" applyProtection="1">
      <alignment horizontal="center" vertical="center" wrapText="1"/>
    </xf>
    <xf numFmtId="164" fontId="3" fillId="0" borderId="9" xfId="0" applyNumberFormat="1" applyFont="1" applyBorder="1" applyAlignment="1" applyProtection="1">
      <alignment horizontal="center" vertical="center" wrapText="1"/>
    </xf>
    <xf numFmtId="164" fontId="3" fillId="0" borderId="10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164" fontId="3" fillId="0" borderId="15" xfId="0" applyNumberFormat="1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164" fontId="3" fillId="0" borderId="11" xfId="0" applyNumberFormat="1" applyFont="1" applyBorder="1" applyAlignment="1" applyProtection="1">
      <alignment horizontal="center" vertical="center" wrapText="1"/>
    </xf>
    <xf numFmtId="164" fontId="3" fillId="0" borderId="12" xfId="0" applyNumberFormat="1" applyFont="1" applyBorder="1" applyAlignment="1" applyProtection="1">
      <alignment horizontal="center" vertical="center" wrapText="1"/>
    </xf>
    <xf numFmtId="164" fontId="3" fillId="0" borderId="13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1" applyNumberFormat="1" applyFont="1" applyBorder="1" applyAlignment="1" applyProtection="1">
      <alignment horizontal="center" vertical="center" wrapText="1"/>
    </xf>
    <xf numFmtId="0" fontId="4" fillId="0" borderId="2" xfId="1" applyNumberFormat="1" applyFont="1" applyBorder="1" applyAlignment="1" applyProtection="1">
      <alignment horizontal="center" vertical="center" wrapText="1"/>
    </xf>
    <xf numFmtId="3" fontId="13" fillId="5" borderId="11" xfId="1" applyNumberFormat="1" applyFont="1" applyFill="1" applyBorder="1" applyAlignment="1" applyProtection="1">
      <alignment horizontal="center" vertical="center" wrapText="1"/>
    </xf>
    <xf numFmtId="0" fontId="13" fillId="5" borderId="13" xfId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0" borderId="6" xfId="1" applyNumberFormat="1" applyFont="1" applyBorder="1" applyAlignment="1" applyProtection="1">
      <alignment horizontal="center" vertical="center" wrapText="1"/>
    </xf>
    <xf numFmtId="0" fontId="4" fillId="0" borderId="15" xfId="1" applyNumberFormat="1" applyFont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center" vertical="center" wrapText="1"/>
    </xf>
    <xf numFmtId="3" fontId="4" fillId="2" borderId="4" xfId="0" applyNumberFormat="1" applyFont="1" applyFill="1" applyBorder="1" applyAlignment="1" applyProtection="1">
      <alignment horizontal="center" vertical="center" wrapText="1"/>
    </xf>
    <xf numFmtId="3" fontId="4" fillId="2" borderId="9" xfId="0" applyNumberFormat="1" applyFont="1" applyFill="1" applyBorder="1" applyAlignment="1" applyProtection="1">
      <alignment horizontal="center" vertical="center" wrapText="1"/>
    </xf>
    <xf numFmtId="3" fontId="4" fillId="2" borderId="10" xfId="0" applyNumberFormat="1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4" fillId="4" borderId="12" xfId="0" applyNumberFormat="1" applyFont="1" applyFill="1" applyBorder="1" applyAlignment="1" applyProtection="1">
      <alignment horizontal="center" vertical="center" wrapText="1"/>
    </xf>
    <xf numFmtId="3" fontId="4" fillId="4" borderId="13" xfId="0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Border="1" applyAlignment="1" applyProtection="1">
      <alignment horizontal="center" vertical="center" wrapText="1"/>
    </xf>
    <xf numFmtId="0" fontId="13" fillId="0" borderId="2" xfId="1" applyFont="1" applyBorder="1" applyAlignment="1" applyProtection="1">
      <alignment horizontal="center" vertical="center" wrapText="1"/>
    </xf>
    <xf numFmtId="3" fontId="4" fillId="0" borderId="2" xfId="1" applyNumberFormat="1" applyFont="1" applyBorder="1" applyAlignment="1" applyProtection="1">
      <alignment horizontal="center" vertical="center" wrapText="1"/>
      <protection locked="0"/>
    </xf>
    <xf numFmtId="0" fontId="13" fillId="0" borderId="2" xfId="1" applyFont="1" applyFill="1" applyBorder="1" applyAlignment="1" applyProtection="1">
      <alignment horizontal="center" vertical="center" wrapText="1"/>
    </xf>
    <xf numFmtId="3" fontId="13" fillId="4" borderId="11" xfId="1" applyNumberFormat="1" applyFont="1" applyFill="1" applyBorder="1" applyAlignment="1" applyProtection="1">
      <alignment horizontal="center" vertical="center" wrapText="1"/>
    </xf>
    <xf numFmtId="0" fontId="13" fillId="4" borderId="13" xfId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 wrapText="1"/>
    </xf>
    <xf numFmtId="3" fontId="13" fillId="5" borderId="13" xfId="1" applyNumberFormat="1" applyFont="1" applyFill="1" applyBorder="1" applyAlignment="1" applyProtection="1">
      <alignment horizontal="center" vertical="center" wrapText="1"/>
    </xf>
    <xf numFmtId="3" fontId="13" fillId="0" borderId="3" xfId="1" applyNumberFormat="1" applyFont="1" applyBorder="1" applyAlignment="1" applyProtection="1">
      <alignment horizontal="center" vertical="center" wrapText="1"/>
      <protection locked="0"/>
    </xf>
    <xf numFmtId="3" fontId="13" fillId="0" borderId="5" xfId="1" applyNumberFormat="1" applyFont="1" applyBorder="1" applyAlignment="1" applyProtection="1">
      <alignment horizontal="center" vertical="center" wrapText="1"/>
      <protection locked="0"/>
    </xf>
    <xf numFmtId="3" fontId="13" fillId="0" borderId="4" xfId="1" applyNumberFormat="1" applyFont="1" applyBorder="1" applyAlignment="1" applyProtection="1">
      <alignment horizontal="center" vertical="center" wrapText="1"/>
      <protection locked="0"/>
    </xf>
    <xf numFmtId="3" fontId="13" fillId="0" borderId="7" xfId="1" applyNumberFormat="1" applyFont="1" applyBorder="1" applyAlignment="1" applyProtection="1">
      <alignment horizontal="center" vertical="center" wrapText="1"/>
      <protection locked="0"/>
    </xf>
    <xf numFmtId="3" fontId="13" fillId="0" borderId="0" xfId="1" applyNumberFormat="1" applyFont="1" applyBorder="1" applyAlignment="1" applyProtection="1">
      <alignment horizontal="center" vertical="center" wrapText="1"/>
      <protection locked="0"/>
    </xf>
    <xf numFmtId="3" fontId="13" fillId="0" borderId="8" xfId="1" applyNumberFormat="1" applyFont="1" applyBorder="1" applyAlignment="1" applyProtection="1">
      <alignment horizontal="center" vertical="center" wrapText="1"/>
      <protection locked="0"/>
    </xf>
    <xf numFmtId="3" fontId="13" fillId="0" borderId="9" xfId="1" applyNumberFormat="1" applyFont="1" applyBorder="1" applyAlignment="1" applyProtection="1">
      <alignment horizontal="center" vertical="center" wrapText="1"/>
      <protection locked="0"/>
    </xf>
    <xf numFmtId="3" fontId="13" fillId="0" borderId="1" xfId="1" applyNumberFormat="1" applyFont="1" applyBorder="1" applyAlignment="1" applyProtection="1">
      <alignment horizontal="center" vertical="center" wrapText="1"/>
      <protection locked="0"/>
    </xf>
    <xf numFmtId="3" fontId="13" fillId="0" borderId="10" xfId="1" applyNumberFormat="1" applyFont="1" applyBorder="1" applyAlignment="1" applyProtection="1">
      <alignment horizontal="center" vertical="center" wrapText="1"/>
      <protection locked="0"/>
    </xf>
    <xf numFmtId="0" fontId="13" fillId="0" borderId="11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3" fillId="0" borderId="13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3" fontId="13" fillId="4" borderId="12" xfId="1" applyNumberFormat="1" applyFont="1" applyFill="1" applyBorder="1" applyAlignment="1" applyProtection="1">
      <alignment horizontal="center" vertical="center" wrapText="1"/>
    </xf>
    <xf numFmtId="3" fontId="13" fillId="4" borderId="13" xfId="1" applyNumberFormat="1" applyFont="1" applyFill="1" applyBorder="1" applyAlignment="1" applyProtection="1">
      <alignment horizontal="center" vertical="center" wrapText="1"/>
    </xf>
    <xf numFmtId="0" fontId="13" fillId="5" borderId="12" xfId="1" applyFont="1" applyFill="1" applyBorder="1" applyAlignment="1" applyProtection="1">
      <alignment horizontal="center" vertical="center" wrapText="1"/>
    </xf>
    <xf numFmtId="3" fontId="13" fillId="5" borderId="12" xfId="1" applyNumberFormat="1" applyFont="1" applyFill="1" applyBorder="1" applyAlignment="1" applyProtection="1">
      <alignment horizontal="center" vertical="center" wrapText="1"/>
    </xf>
    <xf numFmtId="3" fontId="13" fillId="2" borderId="1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164" fontId="8" fillId="0" borderId="11" xfId="0" applyNumberFormat="1" applyFont="1" applyBorder="1" applyAlignment="1" applyProtection="1">
      <alignment horizontal="center" vertical="center"/>
    </xf>
    <xf numFmtId="164" fontId="8" fillId="0" borderId="13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</cellXfs>
  <cellStyles count="18">
    <cellStyle name="Normal - Styl1" xfId="2"/>
    <cellStyle name="Normal - Styl1 2" xfId="3"/>
    <cellStyle name="Normal - Styl2" xfId="4"/>
    <cellStyle name="Normal - Styl2 2" xfId="5"/>
    <cellStyle name="Normal - Styl3" xfId="6"/>
    <cellStyle name="Normal - Styl3 2" xfId="7"/>
    <cellStyle name="Normal - Styl4" xfId="8"/>
    <cellStyle name="Normal - Styl4 2" xfId="9"/>
    <cellStyle name="Normal - Styl5" xfId="10"/>
    <cellStyle name="Normal - Styl5 2" xfId="11"/>
    <cellStyle name="Normal - Styl6" xfId="12"/>
    <cellStyle name="Normal - Styl6 2" xfId="13"/>
    <cellStyle name="Normal - Styl7" xfId="14"/>
    <cellStyle name="Normal - Styl7 2" xfId="15"/>
    <cellStyle name="Normal - Styl8" xfId="16"/>
    <cellStyle name="Normal - Styl8 2" xfId="17"/>
    <cellStyle name="Normalny" xfId="0" builtinId="0"/>
    <cellStyle name="Normalny_Kopia Zbiorcze WSA SA i SAB półrocze 20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804862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15265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90690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906905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203644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832038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973294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71081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45745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457450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586990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391156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533840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203644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2072449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58699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646521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855345</xdr:colOff>
      <xdr:row>11</xdr:row>
      <xdr:rowOff>0</xdr:rowOff>
    </xdr:from>
    <xdr:to>
      <xdr:col>7</xdr:col>
      <xdr:colOff>154</xdr:colOff>
      <xdr:row>11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42445" y="7000875"/>
          <a:ext cx="897409" cy="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0" bIns="0" anchor="t" upright="1"/>
        <a:lstStyle/>
        <a:p>
          <a:pPr algn="l" rtl="0">
            <a:defRPr sz="1000"/>
          </a:pPr>
          <a:r>
            <a:rPr lang="pl-PL" sz="1400" b="1" i="0" u="none" strike="noStrike" baseline="0">
              <a:solidFill>
                <a:srgbClr val="000000"/>
              </a:solidFill>
              <a:latin typeface="Arial CE"/>
              <a:cs typeface="Arial CE"/>
            </a:rPr>
            <a:t>**)</a:t>
          </a:r>
        </a:p>
      </xdr:txBody>
    </xdr:sp>
    <xdr:clientData/>
  </xdr:twoCellAnchor>
  <xdr:twoCellAnchor>
    <xdr:from>
      <xdr:col>6</xdr:col>
      <xdr:colOff>695325</xdr:colOff>
      <xdr:row>28</xdr:row>
      <xdr:rowOff>266700</xdr:rowOff>
    </xdr:from>
    <xdr:to>
      <xdr:col>8</xdr:col>
      <xdr:colOff>1390650</xdr:colOff>
      <xdr:row>28</xdr:row>
      <xdr:rowOff>266700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1782425" y="204787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24</xdr:row>
      <xdr:rowOff>285750</xdr:rowOff>
    </xdr:from>
    <xdr:to>
      <xdr:col>9</xdr:col>
      <xdr:colOff>0</xdr:colOff>
      <xdr:row>24</xdr:row>
      <xdr:rowOff>285750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1801475" y="1802130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24</xdr:row>
      <xdr:rowOff>285750</xdr:rowOff>
    </xdr:from>
    <xdr:to>
      <xdr:col>6</xdr:col>
      <xdr:colOff>695325</xdr:colOff>
      <xdr:row>28</xdr:row>
      <xdr:rowOff>266700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1782425" y="18021300"/>
          <a:ext cx="0" cy="2457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26</xdr:row>
      <xdr:rowOff>342900</xdr:rowOff>
    </xdr:from>
    <xdr:to>
      <xdr:col>6</xdr:col>
      <xdr:colOff>666750</xdr:colOff>
      <xdr:row>26</xdr:row>
      <xdr:rowOff>342900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1087100" y="193167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23</xdr:row>
      <xdr:rowOff>365760</xdr:rowOff>
    </xdr:from>
    <xdr:to>
      <xdr:col>8</xdr:col>
      <xdr:colOff>71437</xdr:colOff>
      <xdr:row>24</xdr:row>
      <xdr:rowOff>160020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2039600" y="17272635"/>
          <a:ext cx="2281237" cy="62293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1063942</xdr:colOff>
      <xdr:row>25</xdr:row>
      <xdr:rowOff>330518</xdr:rowOff>
    </xdr:from>
    <xdr:to>
      <xdr:col>8</xdr:col>
      <xdr:colOff>1237290</xdr:colOff>
      <xdr:row>26</xdr:row>
      <xdr:rowOff>109538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2151042" y="18685193"/>
          <a:ext cx="3335648" cy="3981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695325</xdr:colOff>
      <xdr:row>36</xdr:row>
      <xdr:rowOff>266700</xdr:rowOff>
    </xdr:from>
    <xdr:to>
      <xdr:col>8</xdr:col>
      <xdr:colOff>1390650</xdr:colOff>
      <xdr:row>36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11782425" y="2606040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32</xdr:row>
      <xdr:rowOff>285750</xdr:rowOff>
    </xdr:from>
    <xdr:to>
      <xdr:col>9</xdr:col>
      <xdr:colOff>0</xdr:colOff>
      <xdr:row>32</xdr:row>
      <xdr:rowOff>285750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11801475" y="23526750"/>
          <a:ext cx="418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695325</xdr:colOff>
      <xdr:row>32</xdr:row>
      <xdr:rowOff>285750</xdr:rowOff>
    </xdr:from>
    <xdr:to>
      <xdr:col>6</xdr:col>
      <xdr:colOff>695325</xdr:colOff>
      <xdr:row>36</xdr:row>
      <xdr:rowOff>266700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11782425" y="23526750"/>
          <a:ext cx="0" cy="2533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34</xdr:row>
      <xdr:rowOff>304800</xdr:rowOff>
    </xdr:from>
    <xdr:to>
      <xdr:col>6</xdr:col>
      <xdr:colOff>695325</xdr:colOff>
      <xdr:row>34</xdr:row>
      <xdr:rowOff>304800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11087100" y="2482215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833437</xdr:colOff>
      <xdr:row>31</xdr:row>
      <xdr:rowOff>251460</xdr:rowOff>
    </xdr:from>
    <xdr:to>
      <xdr:col>8</xdr:col>
      <xdr:colOff>1175385</xdr:colOff>
      <xdr:row>32</xdr:row>
      <xdr:rowOff>207710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1920537" y="22863810"/>
          <a:ext cx="3504248" cy="58490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uwzględniono</a:t>
          </a:r>
        </a:p>
      </xdr:txBody>
    </xdr:sp>
    <xdr:clientData/>
  </xdr:twoCellAnchor>
  <xdr:twoCellAnchor>
    <xdr:from>
      <xdr:col>6</xdr:col>
      <xdr:colOff>895350</xdr:colOff>
      <xdr:row>33</xdr:row>
      <xdr:rowOff>411480</xdr:rowOff>
    </xdr:from>
    <xdr:to>
      <xdr:col>8</xdr:col>
      <xdr:colOff>1007752</xdr:colOff>
      <xdr:row>34</xdr:row>
      <xdr:rowOff>228600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1982450" y="24290655"/>
          <a:ext cx="3274702" cy="4552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oddalono</a:t>
          </a:r>
        </a:p>
      </xdr:txBody>
    </xdr:sp>
    <xdr:clientData/>
  </xdr:twoCellAnchor>
  <xdr:twoCellAnchor>
    <xdr:from>
      <xdr:col>6</xdr:col>
      <xdr:colOff>685800</xdr:colOff>
      <xdr:row>26</xdr:row>
      <xdr:rowOff>342900</xdr:rowOff>
    </xdr:from>
    <xdr:to>
      <xdr:col>8</xdr:col>
      <xdr:colOff>1200150</xdr:colOff>
      <xdr:row>26</xdr:row>
      <xdr:rowOff>342900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11772900" y="1931670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1038225</xdr:colOff>
      <xdr:row>27</xdr:row>
      <xdr:rowOff>83820</xdr:rowOff>
    </xdr:from>
    <xdr:to>
      <xdr:col>8</xdr:col>
      <xdr:colOff>1022985</xdr:colOff>
      <xdr:row>28</xdr:row>
      <xdr:rowOff>228600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25325" y="19676745"/>
          <a:ext cx="3147060" cy="763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  <xdr:twoCellAnchor>
    <xdr:from>
      <xdr:col>6</xdr:col>
      <xdr:colOff>704850</xdr:colOff>
      <xdr:row>34</xdr:row>
      <xdr:rowOff>304800</xdr:rowOff>
    </xdr:from>
    <xdr:to>
      <xdr:col>8</xdr:col>
      <xdr:colOff>1219200</xdr:colOff>
      <xdr:row>34</xdr:row>
      <xdr:rowOff>304800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>
          <a:off x="11791950" y="24822150"/>
          <a:ext cx="3676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969645</xdr:colOff>
      <xdr:row>35</xdr:row>
      <xdr:rowOff>261937</xdr:rowOff>
    </xdr:from>
    <xdr:to>
      <xdr:col>8</xdr:col>
      <xdr:colOff>954405</xdr:colOff>
      <xdr:row>36</xdr:row>
      <xdr:rowOff>182880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2056745" y="25417462"/>
          <a:ext cx="3147060" cy="559118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pl-PL" sz="2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inny sposób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4"/>
  <sheetViews>
    <sheetView zoomScale="40" zoomScaleNormal="40" zoomScaleSheetLayoutView="40" workbookViewId="0">
      <selection activeCell="Q4" sqref="Q4"/>
    </sheetView>
  </sheetViews>
  <sheetFormatPr defaultRowHeight="12.75"/>
  <cols>
    <col min="1" max="1" width="9.7109375" style="1" customWidth="1"/>
    <col min="2" max="2" width="40.85546875" style="1" customWidth="1"/>
    <col min="3" max="3" width="46.1406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30.710937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81" t="s">
        <v>58</v>
      </c>
      <c r="B4" s="81"/>
      <c r="C4" s="81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170" t="s">
        <v>60</v>
      </c>
      <c r="C7" s="167" t="s">
        <v>8</v>
      </c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92</v>
      </c>
      <c r="T7" s="143" t="s">
        <v>14</v>
      </c>
    </row>
    <row r="8" spans="1:20" ht="39.950000000000003" customHeight="1" thickBot="1">
      <c r="A8" s="143"/>
      <c r="B8" s="170"/>
      <c r="C8" s="168"/>
      <c r="D8" s="144"/>
      <c r="E8" s="147"/>
      <c r="F8" s="148"/>
      <c r="G8" s="152" t="s">
        <v>78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170"/>
      <c r="C9" s="168"/>
      <c r="D9" s="144"/>
      <c r="E9" s="150" t="s">
        <v>18</v>
      </c>
      <c r="F9" s="150" t="s">
        <v>19</v>
      </c>
      <c r="G9" s="152"/>
      <c r="H9" s="143" t="s">
        <v>79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80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170"/>
      <c r="C10" s="16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82">
        <v>1</v>
      </c>
      <c r="C11" s="85">
        <v>2</v>
      </c>
      <c r="D11" s="18">
        <v>3</v>
      </c>
      <c r="E11" s="19">
        <v>4</v>
      </c>
      <c r="F11" s="19">
        <v>5</v>
      </c>
      <c r="G11" s="19">
        <v>6</v>
      </c>
      <c r="H11" s="19">
        <v>7</v>
      </c>
      <c r="I11" s="19">
        <v>8</v>
      </c>
      <c r="J11" s="19">
        <v>9</v>
      </c>
      <c r="K11" s="19">
        <v>10</v>
      </c>
      <c r="L11" s="19">
        <v>11</v>
      </c>
      <c r="M11" s="19">
        <v>12</v>
      </c>
      <c r="N11" s="19">
        <v>13</v>
      </c>
      <c r="O11" s="19">
        <v>14</v>
      </c>
      <c r="P11" s="19">
        <v>15</v>
      </c>
      <c r="Q11" s="19">
        <v>16</v>
      </c>
      <c r="R11" s="19">
        <v>17</v>
      </c>
      <c r="S11" s="19">
        <v>18</v>
      </c>
      <c r="T11" s="19">
        <v>19</v>
      </c>
    </row>
    <row r="12" spans="1:20" ht="105" customHeight="1" thickBot="1">
      <c r="A12" s="156">
        <v>1</v>
      </c>
      <c r="B12" s="171" t="s">
        <v>59</v>
      </c>
      <c r="C12" s="83" t="s">
        <v>27</v>
      </c>
      <c r="D12" s="86">
        <f>D14+D16+D20+D18+D22+D24+D26+D28+D30+D32+D34+D36+D38+D40+D42+D44</f>
        <v>25066</v>
      </c>
      <c r="E12" s="86">
        <f t="shared" ref="E12:F13" si="0">E14+E16+E20+E18+E22+E24+E26+E28+E30+E32+E34+E36+E38+E40+E42+E44</f>
        <v>29697</v>
      </c>
      <c r="F12" s="86">
        <f t="shared" si="0"/>
        <v>1474</v>
      </c>
      <c r="G12" s="95">
        <f t="shared" ref="G12:G45" si="1">H12+M12</f>
        <v>30893</v>
      </c>
      <c r="H12" s="95">
        <f t="shared" ref="H12:H45" si="2">SUM(I12:L12)</f>
        <v>14995</v>
      </c>
      <c r="I12" s="86">
        <f t="shared" ref="I12:L12" si="3">I14+I16+I20+I18+I22+I24+I26+I28+I30+I32+I34+I36+I38+I40+I42+I44</f>
        <v>5072</v>
      </c>
      <c r="J12" s="86">
        <f t="shared" si="3"/>
        <v>9704</v>
      </c>
      <c r="K12" s="86">
        <f t="shared" si="3"/>
        <v>104</v>
      </c>
      <c r="L12" s="86">
        <f t="shared" si="3"/>
        <v>115</v>
      </c>
      <c r="M12" s="94">
        <f t="shared" ref="M12:M45" si="4">SUM(N12:Q12)</f>
        <v>15898</v>
      </c>
      <c r="N12" s="86">
        <f t="shared" ref="N12:R12" si="5">N14+N16+N20+N18+N22+N24+N26+N28+N30+N32+N34+N36+N38+N40+N42+N44</f>
        <v>3106</v>
      </c>
      <c r="O12" s="86">
        <f t="shared" si="5"/>
        <v>7156</v>
      </c>
      <c r="P12" s="86">
        <f t="shared" si="5"/>
        <v>5051</v>
      </c>
      <c r="Q12" s="86">
        <f t="shared" si="5"/>
        <v>585</v>
      </c>
      <c r="R12" s="86">
        <f t="shared" si="5"/>
        <v>1713</v>
      </c>
      <c r="S12" s="94">
        <f t="shared" ref="S12:S45" si="6">G12+R12</f>
        <v>32606</v>
      </c>
      <c r="T12" s="95">
        <f t="shared" ref="T12:T45" si="7">D12+E12-S12</f>
        <v>22157</v>
      </c>
    </row>
    <row r="13" spans="1:20" ht="105" customHeight="1" thickBot="1">
      <c r="A13" s="157"/>
      <c r="B13" s="171"/>
      <c r="C13" s="84" t="s">
        <v>28</v>
      </c>
      <c r="D13" s="86">
        <f>D15+D17+D21+D19+D23+D25+D27+D29+D31+D33+D35+D37+D39+D41+D43+D45</f>
        <v>2392</v>
      </c>
      <c r="E13" s="86">
        <f t="shared" si="0"/>
        <v>4500</v>
      </c>
      <c r="F13" s="86">
        <f t="shared" si="0"/>
        <v>218</v>
      </c>
      <c r="G13" s="95">
        <f t="shared" si="1"/>
        <v>4391</v>
      </c>
      <c r="H13" s="95">
        <f t="shared" si="2"/>
        <v>15</v>
      </c>
      <c r="I13" s="86">
        <f t="shared" ref="I13:L13" si="8">I15+I17+I21+I19+I23+I25+I27+I29+I31+I33+I35+I37+I39+I41+I43+I45</f>
        <v>8</v>
      </c>
      <c r="J13" s="86">
        <f t="shared" si="8"/>
        <v>6</v>
      </c>
      <c r="K13" s="86">
        <f t="shared" si="8"/>
        <v>1</v>
      </c>
      <c r="L13" s="86">
        <f t="shared" si="8"/>
        <v>0</v>
      </c>
      <c r="M13" s="94">
        <f t="shared" si="4"/>
        <v>4376</v>
      </c>
      <c r="N13" s="86">
        <f t="shared" ref="N13:R13" si="9">N15+N17+N21+N19+N23+N25+N27+N29+N31+N33+N35+N37+N39+N41+N43+N45</f>
        <v>1663</v>
      </c>
      <c r="O13" s="86">
        <f t="shared" si="9"/>
        <v>931</v>
      </c>
      <c r="P13" s="86">
        <f t="shared" si="9"/>
        <v>1634</v>
      </c>
      <c r="Q13" s="86">
        <f t="shared" si="9"/>
        <v>148</v>
      </c>
      <c r="R13" s="86">
        <f t="shared" si="9"/>
        <v>65</v>
      </c>
      <c r="S13" s="94">
        <f t="shared" si="6"/>
        <v>4456</v>
      </c>
      <c r="T13" s="95">
        <f t="shared" si="7"/>
        <v>2436</v>
      </c>
    </row>
    <row r="14" spans="1:20" ht="105" customHeight="1" thickBot="1">
      <c r="A14" s="156">
        <v>2</v>
      </c>
      <c r="B14" s="171" t="s">
        <v>61</v>
      </c>
      <c r="C14" s="83" t="s">
        <v>27</v>
      </c>
      <c r="D14" s="21">
        <f>BK!D12</f>
        <v>252</v>
      </c>
      <c r="E14" s="21">
        <f>BK!E12</f>
        <v>610</v>
      </c>
      <c r="F14" s="21">
        <f>BK!F12</f>
        <v>26</v>
      </c>
      <c r="G14" s="95">
        <f t="shared" si="1"/>
        <v>635</v>
      </c>
      <c r="H14" s="95">
        <f t="shared" si="2"/>
        <v>390</v>
      </c>
      <c r="I14" s="21">
        <f>BK!I12</f>
        <v>82</v>
      </c>
      <c r="J14" s="21">
        <f>BK!J12</f>
        <v>307</v>
      </c>
      <c r="K14" s="21">
        <f>BK!K12</f>
        <v>1</v>
      </c>
      <c r="L14" s="21">
        <f>BK!L12</f>
        <v>0</v>
      </c>
      <c r="M14" s="94">
        <f t="shared" si="4"/>
        <v>245</v>
      </c>
      <c r="N14" s="21">
        <f>BK!N12</f>
        <v>13</v>
      </c>
      <c r="O14" s="21">
        <f>BK!O12</f>
        <v>121</v>
      </c>
      <c r="P14" s="21">
        <f>BK!P12</f>
        <v>99</v>
      </c>
      <c r="Q14" s="21">
        <f>BK!Q12</f>
        <v>12</v>
      </c>
      <c r="R14" s="21">
        <f>BK!R12</f>
        <v>7</v>
      </c>
      <c r="S14" s="94">
        <f t="shared" si="6"/>
        <v>642</v>
      </c>
      <c r="T14" s="95">
        <f t="shared" si="7"/>
        <v>220</v>
      </c>
    </row>
    <row r="15" spans="1:20" ht="105" customHeight="1" thickBot="1">
      <c r="A15" s="157"/>
      <c r="B15" s="171"/>
      <c r="C15" s="84" t="s">
        <v>28</v>
      </c>
      <c r="D15" s="21">
        <f>BK!D13</f>
        <v>7</v>
      </c>
      <c r="E15" s="21">
        <f>BK!E13</f>
        <v>71</v>
      </c>
      <c r="F15" s="21">
        <f>BK!F13</f>
        <v>1</v>
      </c>
      <c r="G15" s="95">
        <f t="shared" si="1"/>
        <v>60</v>
      </c>
      <c r="H15" s="95">
        <f t="shared" si="2"/>
        <v>0</v>
      </c>
      <c r="I15" s="21">
        <f>BK!I13</f>
        <v>0</v>
      </c>
      <c r="J15" s="21">
        <f>BK!J13</f>
        <v>0</v>
      </c>
      <c r="K15" s="21">
        <f>BK!K13</f>
        <v>0</v>
      </c>
      <c r="L15" s="21">
        <f>BK!L13</f>
        <v>0</v>
      </c>
      <c r="M15" s="94">
        <f t="shared" si="4"/>
        <v>60</v>
      </c>
      <c r="N15" s="21">
        <f>BK!N13</f>
        <v>11</v>
      </c>
      <c r="O15" s="21">
        <f>BK!O13</f>
        <v>16</v>
      </c>
      <c r="P15" s="21">
        <f>BK!P13</f>
        <v>31</v>
      </c>
      <c r="Q15" s="21">
        <f>BK!Q13</f>
        <v>2</v>
      </c>
      <c r="R15" s="21">
        <f>BK!R13</f>
        <v>0</v>
      </c>
      <c r="S15" s="94">
        <f t="shared" si="6"/>
        <v>60</v>
      </c>
      <c r="T15" s="95">
        <f t="shared" si="7"/>
        <v>18</v>
      </c>
    </row>
    <row r="16" spans="1:20" ht="105" customHeight="1" thickBot="1">
      <c r="A16" s="156">
        <v>3</v>
      </c>
      <c r="B16" s="171" t="s">
        <v>62</v>
      </c>
      <c r="C16" s="83" t="s">
        <v>27</v>
      </c>
      <c r="D16" s="22">
        <f>BD!D12</f>
        <v>718</v>
      </c>
      <c r="E16" s="22">
        <f>BD!E12</f>
        <v>999</v>
      </c>
      <c r="F16" s="22">
        <f>BD!F12</f>
        <v>35</v>
      </c>
      <c r="G16" s="95">
        <f t="shared" si="1"/>
        <v>1060</v>
      </c>
      <c r="H16" s="95">
        <f t="shared" si="2"/>
        <v>236</v>
      </c>
      <c r="I16" s="22">
        <f>BD!I12</f>
        <v>74</v>
      </c>
      <c r="J16" s="22">
        <f>BD!J12</f>
        <v>158</v>
      </c>
      <c r="K16" s="22">
        <f>BD!K12</f>
        <v>2</v>
      </c>
      <c r="L16" s="22">
        <f>BD!L12</f>
        <v>2</v>
      </c>
      <c r="M16" s="95">
        <f t="shared" si="4"/>
        <v>824</v>
      </c>
      <c r="N16" s="22">
        <f>BD!N12</f>
        <v>234</v>
      </c>
      <c r="O16" s="22">
        <f>BD!O12</f>
        <v>368</v>
      </c>
      <c r="P16" s="22">
        <f>BD!P12</f>
        <v>202</v>
      </c>
      <c r="Q16" s="22">
        <f>BD!Q12</f>
        <v>20</v>
      </c>
      <c r="R16" s="22">
        <f>BD!R12</f>
        <v>19</v>
      </c>
      <c r="S16" s="94">
        <f t="shared" si="6"/>
        <v>1079</v>
      </c>
      <c r="T16" s="95">
        <f t="shared" si="7"/>
        <v>638</v>
      </c>
    </row>
    <row r="17" spans="1:20" ht="105" customHeight="1" thickBot="1">
      <c r="A17" s="157"/>
      <c r="B17" s="171"/>
      <c r="C17" s="84" t="s">
        <v>28</v>
      </c>
      <c r="D17" s="22">
        <f>BD!D13</f>
        <v>74</v>
      </c>
      <c r="E17" s="22">
        <f>BD!E13</f>
        <v>83</v>
      </c>
      <c r="F17" s="22">
        <f>BD!F13</f>
        <v>1</v>
      </c>
      <c r="G17" s="95">
        <f t="shared" si="1"/>
        <v>101</v>
      </c>
      <c r="H17" s="95">
        <f t="shared" si="2"/>
        <v>2</v>
      </c>
      <c r="I17" s="22">
        <f>BD!I13</f>
        <v>2</v>
      </c>
      <c r="J17" s="22">
        <f>BD!J13</f>
        <v>0</v>
      </c>
      <c r="K17" s="22">
        <f>BD!K13</f>
        <v>0</v>
      </c>
      <c r="L17" s="22">
        <f>BD!L13</f>
        <v>0</v>
      </c>
      <c r="M17" s="95">
        <f t="shared" si="4"/>
        <v>99</v>
      </c>
      <c r="N17" s="22">
        <f>BD!N13</f>
        <v>26</v>
      </c>
      <c r="O17" s="22">
        <f>BD!O13</f>
        <v>12</v>
      </c>
      <c r="P17" s="22">
        <f>BD!P13</f>
        <v>56</v>
      </c>
      <c r="Q17" s="22">
        <f>BD!Q13</f>
        <v>5</v>
      </c>
      <c r="R17" s="22">
        <f>BD!R13</f>
        <v>2</v>
      </c>
      <c r="S17" s="94">
        <f t="shared" si="6"/>
        <v>103</v>
      </c>
      <c r="T17" s="95">
        <f t="shared" si="7"/>
        <v>54</v>
      </c>
    </row>
    <row r="18" spans="1:20" ht="105" customHeight="1" thickBot="1">
      <c r="A18" s="156">
        <v>4</v>
      </c>
      <c r="B18" s="171" t="s">
        <v>63</v>
      </c>
      <c r="C18" s="83" t="s">
        <v>27</v>
      </c>
      <c r="D18" s="21">
        <f>GD!D12</f>
        <v>1340</v>
      </c>
      <c r="E18" s="21">
        <f>GD!E12</f>
        <v>1515</v>
      </c>
      <c r="F18" s="21">
        <f>GD!F12</f>
        <v>46</v>
      </c>
      <c r="G18" s="95">
        <f t="shared" si="1"/>
        <v>1724</v>
      </c>
      <c r="H18" s="95">
        <f t="shared" si="2"/>
        <v>778</v>
      </c>
      <c r="I18" s="21">
        <f>GD!I12</f>
        <v>311</v>
      </c>
      <c r="J18" s="21">
        <f>GD!J12</f>
        <v>457</v>
      </c>
      <c r="K18" s="21">
        <f>GD!K12</f>
        <v>8</v>
      </c>
      <c r="L18" s="21">
        <f>GD!L12</f>
        <v>2</v>
      </c>
      <c r="M18" s="94">
        <f t="shared" si="4"/>
        <v>946</v>
      </c>
      <c r="N18" s="21">
        <f>GD!N12</f>
        <v>260</v>
      </c>
      <c r="O18" s="21">
        <f>GD!O12</f>
        <v>429</v>
      </c>
      <c r="P18" s="21">
        <f>GD!P12</f>
        <v>240</v>
      </c>
      <c r="Q18" s="21">
        <f>GD!Q12</f>
        <v>17</v>
      </c>
      <c r="R18" s="21">
        <f>GD!R12</f>
        <v>25</v>
      </c>
      <c r="S18" s="94">
        <f t="shared" si="6"/>
        <v>1749</v>
      </c>
      <c r="T18" s="95">
        <f t="shared" si="7"/>
        <v>1106</v>
      </c>
    </row>
    <row r="19" spans="1:20" ht="105" customHeight="1" thickBot="1">
      <c r="A19" s="157"/>
      <c r="B19" s="171"/>
      <c r="C19" s="84" t="s">
        <v>28</v>
      </c>
      <c r="D19" s="21">
        <f>GD!D13</f>
        <v>74</v>
      </c>
      <c r="E19" s="21">
        <f>GD!E13</f>
        <v>173</v>
      </c>
      <c r="F19" s="21">
        <f>GD!F13</f>
        <v>4</v>
      </c>
      <c r="G19" s="95">
        <f t="shared" si="1"/>
        <v>178</v>
      </c>
      <c r="H19" s="95">
        <f t="shared" si="2"/>
        <v>1</v>
      </c>
      <c r="I19" s="21">
        <f>GD!I13</f>
        <v>1</v>
      </c>
      <c r="J19" s="21">
        <f>GD!J13</f>
        <v>0</v>
      </c>
      <c r="K19" s="21">
        <f>GD!K13</f>
        <v>0</v>
      </c>
      <c r="L19" s="21">
        <f>GD!L13</f>
        <v>0</v>
      </c>
      <c r="M19" s="94">
        <f t="shared" si="4"/>
        <v>177</v>
      </c>
      <c r="N19" s="21">
        <f>GD!N13</f>
        <v>77</v>
      </c>
      <c r="O19" s="21">
        <f>GD!O13</f>
        <v>23</v>
      </c>
      <c r="P19" s="21">
        <f>GD!P13</f>
        <v>57</v>
      </c>
      <c r="Q19" s="21">
        <f>GD!Q13</f>
        <v>20</v>
      </c>
      <c r="R19" s="21">
        <f>GD!R13</f>
        <v>2</v>
      </c>
      <c r="S19" s="94">
        <f t="shared" si="6"/>
        <v>180</v>
      </c>
      <c r="T19" s="95">
        <f t="shared" si="7"/>
        <v>67</v>
      </c>
    </row>
    <row r="20" spans="1:20" ht="105" customHeight="1" thickBot="1">
      <c r="A20" s="156">
        <v>5</v>
      </c>
      <c r="B20" s="171" t="s">
        <v>64</v>
      </c>
      <c r="C20" s="83" t="s">
        <v>27</v>
      </c>
      <c r="D20" s="22">
        <f>GL!D12</f>
        <v>2102</v>
      </c>
      <c r="E20" s="22">
        <f>GL!E12</f>
        <v>2183</v>
      </c>
      <c r="F20" s="22">
        <f>GL!F12</f>
        <v>156</v>
      </c>
      <c r="G20" s="95">
        <f t="shared" si="1"/>
        <v>2241</v>
      </c>
      <c r="H20" s="95">
        <f t="shared" si="2"/>
        <v>1159</v>
      </c>
      <c r="I20" s="22">
        <f>GL!I12</f>
        <v>404</v>
      </c>
      <c r="J20" s="22">
        <f>GL!J12</f>
        <v>741</v>
      </c>
      <c r="K20" s="22">
        <f>GL!K12</f>
        <v>9</v>
      </c>
      <c r="L20" s="22">
        <f>GL!L12</f>
        <v>5</v>
      </c>
      <c r="M20" s="95">
        <f t="shared" si="4"/>
        <v>1082</v>
      </c>
      <c r="N20" s="22">
        <f>GL!N12</f>
        <v>186</v>
      </c>
      <c r="O20" s="22">
        <f>GL!O12</f>
        <v>517</v>
      </c>
      <c r="P20" s="22">
        <f>GL!P12</f>
        <v>347</v>
      </c>
      <c r="Q20" s="22">
        <f>GL!Q12</f>
        <v>32</v>
      </c>
      <c r="R20" s="22">
        <f>GL!R12</f>
        <v>41</v>
      </c>
      <c r="S20" s="94">
        <f t="shared" si="6"/>
        <v>2282</v>
      </c>
      <c r="T20" s="95">
        <f t="shared" si="7"/>
        <v>2003</v>
      </c>
    </row>
    <row r="21" spans="1:20" ht="105" customHeight="1" thickBot="1">
      <c r="A21" s="157"/>
      <c r="B21" s="171"/>
      <c r="C21" s="84" t="s">
        <v>28</v>
      </c>
      <c r="D21" s="22">
        <f>GL!D13</f>
        <v>210</v>
      </c>
      <c r="E21" s="22">
        <f>GL!E13</f>
        <v>671</v>
      </c>
      <c r="F21" s="22">
        <f>GL!F13</f>
        <v>46</v>
      </c>
      <c r="G21" s="95">
        <f t="shared" si="1"/>
        <v>453</v>
      </c>
      <c r="H21" s="95">
        <f t="shared" si="2"/>
        <v>3</v>
      </c>
      <c r="I21" s="22">
        <f>GL!I13</f>
        <v>0</v>
      </c>
      <c r="J21" s="22">
        <f>GL!J13</f>
        <v>3</v>
      </c>
      <c r="K21" s="22">
        <f>GL!K13</f>
        <v>0</v>
      </c>
      <c r="L21" s="22">
        <f>GL!L13</f>
        <v>0</v>
      </c>
      <c r="M21" s="95">
        <f t="shared" si="4"/>
        <v>450</v>
      </c>
      <c r="N21" s="22">
        <f>GL!N13</f>
        <v>174</v>
      </c>
      <c r="O21" s="22">
        <f>GL!O13</f>
        <v>76</v>
      </c>
      <c r="P21" s="22">
        <f>GL!P13</f>
        <v>181</v>
      </c>
      <c r="Q21" s="22">
        <f>GL!Q13</f>
        <v>19</v>
      </c>
      <c r="R21" s="22">
        <f>GL!R13</f>
        <v>12</v>
      </c>
      <c r="S21" s="94">
        <f t="shared" si="6"/>
        <v>465</v>
      </c>
      <c r="T21" s="95">
        <f t="shared" si="7"/>
        <v>416</v>
      </c>
    </row>
    <row r="22" spans="1:20" ht="105" customHeight="1" thickBot="1">
      <c r="A22" s="156">
        <v>6</v>
      </c>
      <c r="B22" s="171" t="s">
        <v>65</v>
      </c>
      <c r="C22" s="83" t="s">
        <v>27</v>
      </c>
      <c r="D22" s="21">
        <f>GW!D12</f>
        <v>237</v>
      </c>
      <c r="E22" s="21">
        <f>GW!E12</f>
        <v>502</v>
      </c>
      <c r="F22" s="21">
        <f>GW!F12</f>
        <v>25</v>
      </c>
      <c r="G22" s="95">
        <f t="shared" si="1"/>
        <v>498</v>
      </c>
      <c r="H22" s="95">
        <f t="shared" si="2"/>
        <v>151</v>
      </c>
      <c r="I22" s="21">
        <f>GW!I12</f>
        <v>49</v>
      </c>
      <c r="J22" s="21">
        <f>GW!J12</f>
        <v>99</v>
      </c>
      <c r="K22" s="21">
        <f>GW!K12</f>
        <v>2</v>
      </c>
      <c r="L22" s="21">
        <f>GW!L12</f>
        <v>1</v>
      </c>
      <c r="M22" s="94">
        <f t="shared" si="4"/>
        <v>347</v>
      </c>
      <c r="N22" s="21">
        <f>GW!N12</f>
        <v>92</v>
      </c>
      <c r="O22" s="21">
        <f>GW!O12</f>
        <v>161</v>
      </c>
      <c r="P22" s="21">
        <f>GW!P12</f>
        <v>83</v>
      </c>
      <c r="Q22" s="21">
        <f>GW!Q12</f>
        <v>11</v>
      </c>
      <c r="R22" s="21">
        <f>GW!R12</f>
        <v>5</v>
      </c>
      <c r="S22" s="94">
        <f t="shared" si="6"/>
        <v>503</v>
      </c>
      <c r="T22" s="95">
        <f t="shared" si="7"/>
        <v>236</v>
      </c>
    </row>
    <row r="23" spans="1:20" ht="105" customHeight="1" thickBot="1">
      <c r="A23" s="157"/>
      <c r="B23" s="171"/>
      <c r="C23" s="84" t="s">
        <v>28</v>
      </c>
      <c r="D23" s="21">
        <f>GW!D13</f>
        <v>30</v>
      </c>
      <c r="E23" s="21">
        <f>GW!E13</f>
        <v>67</v>
      </c>
      <c r="F23" s="21">
        <f>GW!F13</f>
        <v>4</v>
      </c>
      <c r="G23" s="95">
        <f t="shared" si="1"/>
        <v>81</v>
      </c>
      <c r="H23" s="95">
        <f t="shared" si="2"/>
        <v>0</v>
      </c>
      <c r="I23" s="21">
        <f>GW!I13</f>
        <v>0</v>
      </c>
      <c r="J23" s="21">
        <f>GW!J13</f>
        <v>0</v>
      </c>
      <c r="K23" s="21">
        <f>GW!K13</f>
        <v>0</v>
      </c>
      <c r="L23" s="21">
        <f>GW!L13</f>
        <v>0</v>
      </c>
      <c r="M23" s="94">
        <f t="shared" si="4"/>
        <v>81</v>
      </c>
      <c r="N23" s="21">
        <f>GW!N13</f>
        <v>26</v>
      </c>
      <c r="O23" s="21">
        <f>GW!O13</f>
        <v>14</v>
      </c>
      <c r="P23" s="21">
        <f>GW!P13</f>
        <v>39</v>
      </c>
      <c r="Q23" s="21">
        <f>GW!Q13</f>
        <v>2</v>
      </c>
      <c r="R23" s="21">
        <f>GW!R13</f>
        <v>1</v>
      </c>
      <c r="S23" s="94">
        <f t="shared" si="6"/>
        <v>82</v>
      </c>
      <c r="T23" s="95">
        <f t="shared" si="7"/>
        <v>15</v>
      </c>
    </row>
    <row r="24" spans="1:20" ht="105" customHeight="1" thickBot="1">
      <c r="A24" s="156">
        <v>7</v>
      </c>
      <c r="B24" s="171" t="s">
        <v>66</v>
      </c>
      <c r="C24" s="83" t="s">
        <v>27</v>
      </c>
      <c r="D24" s="22">
        <f>KL!D12</f>
        <v>263</v>
      </c>
      <c r="E24" s="22">
        <f>KL!E12</f>
        <v>616</v>
      </c>
      <c r="F24" s="22">
        <f>KL!F12</f>
        <v>17</v>
      </c>
      <c r="G24" s="95">
        <f t="shared" si="1"/>
        <v>665</v>
      </c>
      <c r="H24" s="95">
        <f t="shared" si="2"/>
        <v>391</v>
      </c>
      <c r="I24" s="22">
        <f>KL!I12</f>
        <v>158</v>
      </c>
      <c r="J24" s="22">
        <f>KL!J12</f>
        <v>227</v>
      </c>
      <c r="K24" s="22">
        <f>KL!K12</f>
        <v>1</v>
      </c>
      <c r="L24" s="22">
        <f>KL!L12</f>
        <v>5</v>
      </c>
      <c r="M24" s="95">
        <f t="shared" si="4"/>
        <v>274</v>
      </c>
      <c r="N24" s="22">
        <f>KL!N12</f>
        <v>27</v>
      </c>
      <c r="O24" s="22">
        <f>KL!O12</f>
        <v>90</v>
      </c>
      <c r="P24" s="22">
        <f>KL!P12</f>
        <v>147</v>
      </c>
      <c r="Q24" s="22">
        <f>KL!Q12</f>
        <v>10</v>
      </c>
      <c r="R24" s="22">
        <f>KL!R12</f>
        <v>14</v>
      </c>
      <c r="S24" s="94">
        <f t="shared" si="6"/>
        <v>679</v>
      </c>
      <c r="T24" s="95">
        <f t="shared" si="7"/>
        <v>200</v>
      </c>
    </row>
    <row r="25" spans="1:20" ht="105" customHeight="1" thickBot="1">
      <c r="A25" s="157"/>
      <c r="B25" s="171"/>
      <c r="C25" s="84" t="s">
        <v>28</v>
      </c>
      <c r="D25" s="22">
        <f>KL!D13</f>
        <v>15</v>
      </c>
      <c r="E25" s="22">
        <f>KL!E13</f>
        <v>82</v>
      </c>
      <c r="F25" s="22">
        <f>KL!F13</f>
        <v>2</v>
      </c>
      <c r="G25" s="95">
        <f t="shared" si="1"/>
        <v>74</v>
      </c>
      <c r="H25" s="95">
        <f t="shared" si="2"/>
        <v>0</v>
      </c>
      <c r="I25" s="22">
        <f>KL!I13</f>
        <v>0</v>
      </c>
      <c r="J25" s="22">
        <f>KL!J13</f>
        <v>0</v>
      </c>
      <c r="K25" s="22">
        <f>KL!K13</f>
        <v>0</v>
      </c>
      <c r="L25" s="22">
        <f>KL!L13</f>
        <v>0</v>
      </c>
      <c r="M25" s="95">
        <f t="shared" si="4"/>
        <v>74</v>
      </c>
      <c r="N25" s="22">
        <f>KL!N13</f>
        <v>31</v>
      </c>
      <c r="O25" s="22">
        <f>KL!O13</f>
        <v>12</v>
      </c>
      <c r="P25" s="22">
        <f>KL!P13</f>
        <v>31</v>
      </c>
      <c r="Q25" s="22">
        <f>KL!Q13</f>
        <v>0</v>
      </c>
      <c r="R25" s="22">
        <f>KL!R13</f>
        <v>1</v>
      </c>
      <c r="S25" s="94">
        <f t="shared" si="6"/>
        <v>75</v>
      </c>
      <c r="T25" s="95">
        <f t="shared" si="7"/>
        <v>22</v>
      </c>
    </row>
    <row r="26" spans="1:20" ht="105" customHeight="1" thickBot="1">
      <c r="A26" s="156">
        <v>8</v>
      </c>
      <c r="B26" s="171" t="s">
        <v>67</v>
      </c>
      <c r="C26" s="83" t="s">
        <v>27</v>
      </c>
      <c r="D26" s="21">
        <f>KR!D12</f>
        <v>1447</v>
      </c>
      <c r="E26" s="21">
        <f>KR!E12</f>
        <v>2464</v>
      </c>
      <c r="F26" s="21">
        <f>KR!F12</f>
        <v>96</v>
      </c>
      <c r="G26" s="95">
        <f t="shared" si="1"/>
        <v>2367</v>
      </c>
      <c r="H26" s="95">
        <f t="shared" si="2"/>
        <v>1329</v>
      </c>
      <c r="I26" s="21">
        <f>KR!I12</f>
        <v>541</v>
      </c>
      <c r="J26" s="21">
        <f>KR!J12</f>
        <v>752</v>
      </c>
      <c r="K26" s="21">
        <f>KR!K12</f>
        <v>18</v>
      </c>
      <c r="L26" s="21">
        <f>KR!L12</f>
        <v>18</v>
      </c>
      <c r="M26" s="94">
        <f t="shared" si="4"/>
        <v>1038</v>
      </c>
      <c r="N26" s="21">
        <f>KR!N12</f>
        <v>185</v>
      </c>
      <c r="O26" s="21">
        <f>KR!O12</f>
        <v>485</v>
      </c>
      <c r="P26" s="21">
        <f>KR!P12</f>
        <v>332</v>
      </c>
      <c r="Q26" s="21">
        <f>KR!Q12</f>
        <v>36</v>
      </c>
      <c r="R26" s="21">
        <f>KR!R12</f>
        <v>168</v>
      </c>
      <c r="S26" s="94">
        <f t="shared" si="6"/>
        <v>2535</v>
      </c>
      <c r="T26" s="95">
        <f t="shared" si="7"/>
        <v>1376</v>
      </c>
    </row>
    <row r="27" spans="1:20" ht="105" customHeight="1" thickBot="1">
      <c r="A27" s="157"/>
      <c r="B27" s="171"/>
      <c r="C27" s="84" t="s">
        <v>28</v>
      </c>
      <c r="D27" s="21">
        <f>KR!D13</f>
        <v>66</v>
      </c>
      <c r="E27" s="21">
        <f>KR!E13</f>
        <v>196</v>
      </c>
      <c r="F27" s="21">
        <f>KR!F13</f>
        <v>6</v>
      </c>
      <c r="G27" s="95">
        <f t="shared" si="1"/>
        <v>193</v>
      </c>
      <c r="H27" s="95">
        <f t="shared" si="2"/>
        <v>1</v>
      </c>
      <c r="I27" s="21">
        <f>KR!I13</f>
        <v>1</v>
      </c>
      <c r="J27" s="21">
        <f>KR!J13</f>
        <v>0</v>
      </c>
      <c r="K27" s="21">
        <f>KR!K13</f>
        <v>0</v>
      </c>
      <c r="L27" s="21">
        <f>KR!L13</f>
        <v>0</v>
      </c>
      <c r="M27" s="94">
        <f t="shared" si="4"/>
        <v>192</v>
      </c>
      <c r="N27" s="21">
        <f>KR!N13</f>
        <v>67</v>
      </c>
      <c r="O27" s="21">
        <f>KR!O13</f>
        <v>45</v>
      </c>
      <c r="P27" s="21">
        <f>KR!P13</f>
        <v>75</v>
      </c>
      <c r="Q27" s="21">
        <f>KR!Q13</f>
        <v>5</v>
      </c>
      <c r="R27" s="21">
        <f>KR!R13</f>
        <v>5</v>
      </c>
      <c r="S27" s="94">
        <f t="shared" si="6"/>
        <v>198</v>
      </c>
      <c r="T27" s="95">
        <f t="shared" si="7"/>
        <v>64</v>
      </c>
    </row>
    <row r="28" spans="1:20" ht="105" customHeight="1" thickBot="1">
      <c r="A28" s="156">
        <v>9</v>
      </c>
      <c r="B28" s="171" t="s">
        <v>68</v>
      </c>
      <c r="C28" s="83" t="s">
        <v>27</v>
      </c>
      <c r="D28" s="22">
        <f>LU!D12</f>
        <v>595</v>
      </c>
      <c r="E28" s="22">
        <f>LU!E12</f>
        <v>1318</v>
      </c>
      <c r="F28" s="22">
        <f>LU!F12</f>
        <v>39</v>
      </c>
      <c r="G28" s="95">
        <f t="shared" si="1"/>
        <v>1233</v>
      </c>
      <c r="H28" s="95">
        <f t="shared" si="2"/>
        <v>521</v>
      </c>
      <c r="I28" s="22">
        <f>LU!I12</f>
        <v>134</v>
      </c>
      <c r="J28" s="22">
        <f>LU!J12</f>
        <v>378</v>
      </c>
      <c r="K28" s="22">
        <f>LU!K12</f>
        <v>2</v>
      </c>
      <c r="L28" s="22">
        <f>LU!L12</f>
        <v>7</v>
      </c>
      <c r="M28" s="95">
        <f t="shared" si="4"/>
        <v>712</v>
      </c>
      <c r="N28" s="22">
        <f>LU!N12</f>
        <v>101</v>
      </c>
      <c r="O28" s="22">
        <f>LU!O12</f>
        <v>367</v>
      </c>
      <c r="P28" s="22">
        <f>LU!P12</f>
        <v>224</v>
      </c>
      <c r="Q28" s="22">
        <f>LU!Q12</f>
        <v>20</v>
      </c>
      <c r="R28" s="22">
        <f>LU!R12</f>
        <v>10</v>
      </c>
      <c r="S28" s="94">
        <f t="shared" si="6"/>
        <v>1243</v>
      </c>
      <c r="T28" s="95">
        <f t="shared" si="7"/>
        <v>670</v>
      </c>
    </row>
    <row r="29" spans="1:20" ht="105" customHeight="1" thickBot="1">
      <c r="A29" s="157"/>
      <c r="B29" s="171"/>
      <c r="C29" s="84" t="s">
        <v>28</v>
      </c>
      <c r="D29" s="22">
        <f>LU!D13</f>
        <v>21</v>
      </c>
      <c r="E29" s="22">
        <f>LU!E13</f>
        <v>106</v>
      </c>
      <c r="F29" s="22">
        <f>LU!F13</f>
        <v>3</v>
      </c>
      <c r="G29" s="95">
        <f t="shared" si="1"/>
        <v>95</v>
      </c>
      <c r="H29" s="95">
        <f t="shared" si="2"/>
        <v>0</v>
      </c>
      <c r="I29" s="22">
        <f>LU!I13</f>
        <v>0</v>
      </c>
      <c r="J29" s="22">
        <f>LU!J13</f>
        <v>0</v>
      </c>
      <c r="K29" s="22">
        <f>LU!K13</f>
        <v>0</v>
      </c>
      <c r="L29" s="22">
        <f>LU!L13</f>
        <v>0</v>
      </c>
      <c r="M29" s="95">
        <f t="shared" si="4"/>
        <v>95</v>
      </c>
      <c r="N29" s="22">
        <f>LU!N13</f>
        <v>27</v>
      </c>
      <c r="O29" s="22">
        <f>LU!O13</f>
        <v>30</v>
      </c>
      <c r="P29" s="22">
        <f>LU!P13</f>
        <v>36</v>
      </c>
      <c r="Q29" s="22">
        <f>LU!Q13</f>
        <v>2</v>
      </c>
      <c r="R29" s="22">
        <f>LU!R13</f>
        <v>4</v>
      </c>
      <c r="S29" s="94">
        <f t="shared" si="6"/>
        <v>99</v>
      </c>
      <c r="T29" s="95">
        <f t="shared" si="7"/>
        <v>28</v>
      </c>
    </row>
    <row r="30" spans="1:20" ht="105" customHeight="1" thickBot="1">
      <c r="A30" s="156">
        <v>10</v>
      </c>
      <c r="B30" s="171" t="s">
        <v>69</v>
      </c>
      <c r="C30" s="83" t="s">
        <v>27</v>
      </c>
      <c r="D30" s="21">
        <f>LD!D12</f>
        <v>737</v>
      </c>
      <c r="E30" s="21">
        <f>LD!E12</f>
        <v>1346</v>
      </c>
      <c r="F30" s="21">
        <f>LD!F12</f>
        <v>33</v>
      </c>
      <c r="G30" s="95">
        <f t="shared" si="1"/>
        <v>1284</v>
      </c>
      <c r="H30" s="95">
        <f t="shared" si="2"/>
        <v>679</v>
      </c>
      <c r="I30" s="21">
        <f>LD!I12</f>
        <v>207</v>
      </c>
      <c r="J30" s="21">
        <f>LD!J12</f>
        <v>463</v>
      </c>
      <c r="K30" s="21">
        <f>LD!K12</f>
        <v>8</v>
      </c>
      <c r="L30" s="21">
        <f>LD!L12</f>
        <v>1</v>
      </c>
      <c r="M30" s="94">
        <f t="shared" si="4"/>
        <v>605</v>
      </c>
      <c r="N30" s="21">
        <f>LD!N12</f>
        <v>132</v>
      </c>
      <c r="O30" s="21">
        <f>LD!O12</f>
        <v>291</v>
      </c>
      <c r="P30" s="21">
        <f>LD!P12</f>
        <v>168</v>
      </c>
      <c r="Q30" s="21">
        <f>LD!Q12</f>
        <v>14</v>
      </c>
      <c r="R30" s="21">
        <f>LD!R12</f>
        <v>19</v>
      </c>
      <c r="S30" s="94">
        <f t="shared" si="6"/>
        <v>1303</v>
      </c>
      <c r="T30" s="95">
        <f t="shared" si="7"/>
        <v>780</v>
      </c>
    </row>
    <row r="31" spans="1:20" ht="105" customHeight="1" thickBot="1">
      <c r="A31" s="157"/>
      <c r="B31" s="171"/>
      <c r="C31" s="84" t="s">
        <v>28</v>
      </c>
      <c r="D31" s="21">
        <f>LD!D13</f>
        <v>84</v>
      </c>
      <c r="E31" s="21">
        <f>LD!E13</f>
        <v>125</v>
      </c>
      <c r="F31" s="21">
        <f>LD!F13</f>
        <v>6</v>
      </c>
      <c r="G31" s="95">
        <f t="shared" si="1"/>
        <v>165</v>
      </c>
      <c r="H31" s="95">
        <f t="shared" si="2"/>
        <v>2</v>
      </c>
      <c r="I31" s="21">
        <f>LD!I13</f>
        <v>0</v>
      </c>
      <c r="J31" s="21">
        <f>LD!J13</f>
        <v>2</v>
      </c>
      <c r="K31" s="21">
        <f>LD!K13</f>
        <v>0</v>
      </c>
      <c r="L31" s="21">
        <f>LD!L13</f>
        <v>0</v>
      </c>
      <c r="M31" s="94">
        <f t="shared" si="4"/>
        <v>163</v>
      </c>
      <c r="N31" s="21">
        <f>LD!N13</f>
        <v>66</v>
      </c>
      <c r="O31" s="21">
        <f>LD!O13</f>
        <v>16</v>
      </c>
      <c r="P31" s="21">
        <f>LD!P13</f>
        <v>75</v>
      </c>
      <c r="Q31" s="21">
        <f>LD!Q13</f>
        <v>6</v>
      </c>
      <c r="R31" s="21">
        <f>LD!R13</f>
        <v>5</v>
      </c>
      <c r="S31" s="94">
        <f t="shared" si="6"/>
        <v>170</v>
      </c>
      <c r="T31" s="95">
        <f t="shared" si="7"/>
        <v>39</v>
      </c>
    </row>
    <row r="32" spans="1:20" ht="105" customHeight="1" thickBot="1">
      <c r="A32" s="156">
        <v>11</v>
      </c>
      <c r="B32" s="171" t="s">
        <v>70</v>
      </c>
      <c r="C32" s="83" t="s">
        <v>27</v>
      </c>
      <c r="D32" s="22">
        <f>OL!D12</f>
        <v>360</v>
      </c>
      <c r="E32" s="22">
        <f>OL!E12</f>
        <v>698</v>
      </c>
      <c r="F32" s="22">
        <f>OL!F12</f>
        <v>22</v>
      </c>
      <c r="G32" s="95">
        <f t="shared" si="1"/>
        <v>748</v>
      </c>
      <c r="H32" s="95">
        <f t="shared" si="2"/>
        <v>287</v>
      </c>
      <c r="I32" s="22">
        <f>OL!I12</f>
        <v>93</v>
      </c>
      <c r="J32" s="22">
        <f>OL!J12</f>
        <v>193</v>
      </c>
      <c r="K32" s="22">
        <f>OL!K12</f>
        <v>1</v>
      </c>
      <c r="L32" s="22">
        <f>OL!L12</f>
        <v>0</v>
      </c>
      <c r="M32" s="95">
        <f t="shared" si="4"/>
        <v>461</v>
      </c>
      <c r="N32" s="22">
        <f>OL!N12</f>
        <v>111</v>
      </c>
      <c r="O32" s="22">
        <f>OL!O12</f>
        <v>221</v>
      </c>
      <c r="P32" s="22">
        <f>OL!P12</f>
        <v>118</v>
      </c>
      <c r="Q32" s="22">
        <f>OL!Q12</f>
        <v>11</v>
      </c>
      <c r="R32" s="22">
        <f>OL!R12</f>
        <v>21</v>
      </c>
      <c r="S32" s="94">
        <f t="shared" si="6"/>
        <v>769</v>
      </c>
      <c r="T32" s="95">
        <f t="shared" si="7"/>
        <v>289</v>
      </c>
    </row>
    <row r="33" spans="1:20" ht="105" customHeight="1" thickBot="1">
      <c r="A33" s="157"/>
      <c r="B33" s="171"/>
      <c r="C33" s="84" t="s">
        <v>28</v>
      </c>
      <c r="D33" s="22">
        <f>OL!D13</f>
        <v>27</v>
      </c>
      <c r="E33" s="22">
        <f>OL!E13</f>
        <v>76</v>
      </c>
      <c r="F33" s="22">
        <f>OL!F13</f>
        <v>6</v>
      </c>
      <c r="G33" s="95">
        <f t="shared" si="1"/>
        <v>74</v>
      </c>
      <c r="H33" s="95">
        <f t="shared" si="2"/>
        <v>2</v>
      </c>
      <c r="I33" s="22">
        <f>OL!I13</f>
        <v>1</v>
      </c>
      <c r="J33" s="22">
        <f>OL!J13</f>
        <v>1</v>
      </c>
      <c r="K33" s="22">
        <f>OL!K13</f>
        <v>0</v>
      </c>
      <c r="L33" s="22">
        <f>OL!L13</f>
        <v>0</v>
      </c>
      <c r="M33" s="95">
        <f t="shared" si="4"/>
        <v>72</v>
      </c>
      <c r="N33" s="22">
        <f>OL!N13</f>
        <v>38</v>
      </c>
      <c r="O33" s="22">
        <f>OL!O13</f>
        <v>20</v>
      </c>
      <c r="P33" s="22">
        <f>OL!P13</f>
        <v>13</v>
      </c>
      <c r="Q33" s="22">
        <f>OL!Q13</f>
        <v>1</v>
      </c>
      <c r="R33" s="22">
        <f>OL!R13</f>
        <v>2</v>
      </c>
      <c r="S33" s="94">
        <f t="shared" si="6"/>
        <v>76</v>
      </c>
      <c r="T33" s="95">
        <f t="shared" si="7"/>
        <v>27</v>
      </c>
    </row>
    <row r="34" spans="1:20" ht="105" customHeight="1" thickBot="1">
      <c r="A34" s="156">
        <v>12</v>
      </c>
      <c r="B34" s="171" t="s">
        <v>71</v>
      </c>
      <c r="C34" s="83" t="s">
        <v>27</v>
      </c>
      <c r="D34" s="21">
        <f>OP!D12</f>
        <v>89</v>
      </c>
      <c r="E34" s="21">
        <f>OP!E12</f>
        <v>554</v>
      </c>
      <c r="F34" s="21">
        <f>OP!F12</f>
        <v>137</v>
      </c>
      <c r="G34" s="95">
        <f t="shared" si="1"/>
        <v>434</v>
      </c>
      <c r="H34" s="95">
        <f t="shared" si="2"/>
        <v>258</v>
      </c>
      <c r="I34" s="21">
        <f>OP!I12</f>
        <v>111</v>
      </c>
      <c r="J34" s="21">
        <f>OP!J12</f>
        <v>143</v>
      </c>
      <c r="K34" s="21">
        <f>OP!K12</f>
        <v>2</v>
      </c>
      <c r="L34" s="21">
        <f>OP!L12</f>
        <v>2</v>
      </c>
      <c r="M34" s="94">
        <f t="shared" si="4"/>
        <v>176</v>
      </c>
      <c r="N34" s="21">
        <f>OP!N12</f>
        <v>27</v>
      </c>
      <c r="O34" s="21">
        <f>OP!O12</f>
        <v>42</v>
      </c>
      <c r="P34" s="21">
        <f>OP!P12</f>
        <v>99</v>
      </c>
      <c r="Q34" s="21">
        <f>OP!Q12</f>
        <v>8</v>
      </c>
      <c r="R34" s="21">
        <f>OP!R12</f>
        <v>4</v>
      </c>
      <c r="S34" s="94">
        <f t="shared" si="6"/>
        <v>438</v>
      </c>
      <c r="T34" s="95">
        <f t="shared" si="7"/>
        <v>205</v>
      </c>
    </row>
    <row r="35" spans="1:20" ht="105" customHeight="1" thickBot="1">
      <c r="A35" s="157"/>
      <c r="B35" s="171"/>
      <c r="C35" s="84" t="s">
        <v>28</v>
      </c>
      <c r="D35" s="21">
        <f>OP!D13</f>
        <v>3</v>
      </c>
      <c r="E35" s="21">
        <f>OP!E13</f>
        <v>61</v>
      </c>
      <c r="F35" s="21">
        <f>OP!F13</f>
        <v>27</v>
      </c>
      <c r="G35" s="95">
        <f t="shared" si="1"/>
        <v>53</v>
      </c>
      <c r="H35" s="95">
        <f t="shared" si="2"/>
        <v>0</v>
      </c>
      <c r="I35" s="21">
        <f>OP!I13</f>
        <v>0</v>
      </c>
      <c r="J35" s="21">
        <f>OP!J13</f>
        <v>0</v>
      </c>
      <c r="K35" s="21">
        <f>OP!K13</f>
        <v>0</v>
      </c>
      <c r="L35" s="21">
        <f>OP!L13</f>
        <v>0</v>
      </c>
      <c r="M35" s="94">
        <f t="shared" si="4"/>
        <v>53</v>
      </c>
      <c r="N35" s="21">
        <f>OP!N13</f>
        <v>16</v>
      </c>
      <c r="O35" s="21">
        <f>OP!O13</f>
        <v>12</v>
      </c>
      <c r="P35" s="21">
        <f>OP!P13</f>
        <v>22</v>
      </c>
      <c r="Q35" s="21">
        <f>OP!Q13</f>
        <v>3</v>
      </c>
      <c r="R35" s="21">
        <f>OP!R13</f>
        <v>0</v>
      </c>
      <c r="S35" s="94">
        <f t="shared" si="6"/>
        <v>53</v>
      </c>
      <c r="T35" s="95">
        <f t="shared" si="7"/>
        <v>11</v>
      </c>
    </row>
    <row r="36" spans="1:20" ht="105" customHeight="1" thickBot="1">
      <c r="A36" s="156">
        <v>13</v>
      </c>
      <c r="B36" s="171" t="s">
        <v>72</v>
      </c>
      <c r="C36" s="83" t="s">
        <v>27</v>
      </c>
      <c r="D36" s="22">
        <f>PO!D12</f>
        <v>964</v>
      </c>
      <c r="E36" s="22">
        <f>PO!E12</f>
        <v>1705</v>
      </c>
      <c r="F36" s="22">
        <f>PO!F12</f>
        <v>126</v>
      </c>
      <c r="G36" s="95">
        <f t="shared" si="1"/>
        <v>1707</v>
      </c>
      <c r="H36" s="95">
        <f t="shared" si="2"/>
        <v>595</v>
      </c>
      <c r="I36" s="22">
        <f>PO!I12</f>
        <v>257</v>
      </c>
      <c r="J36" s="22">
        <f>PO!J12</f>
        <v>328</v>
      </c>
      <c r="K36" s="22">
        <f>PO!K12</f>
        <v>7</v>
      </c>
      <c r="L36" s="22">
        <f>PO!L12</f>
        <v>3</v>
      </c>
      <c r="M36" s="95">
        <f t="shared" si="4"/>
        <v>1112</v>
      </c>
      <c r="N36" s="22">
        <f>PO!N12</f>
        <v>354</v>
      </c>
      <c r="O36" s="22">
        <f>PO!O12</f>
        <v>474</v>
      </c>
      <c r="P36" s="22">
        <f>PO!P12</f>
        <v>263</v>
      </c>
      <c r="Q36" s="22">
        <f>PO!Q12</f>
        <v>21</v>
      </c>
      <c r="R36" s="22">
        <f>PO!R12</f>
        <v>87</v>
      </c>
      <c r="S36" s="94">
        <f t="shared" si="6"/>
        <v>1794</v>
      </c>
      <c r="T36" s="95">
        <f t="shared" si="7"/>
        <v>875</v>
      </c>
    </row>
    <row r="37" spans="1:20" ht="105" customHeight="1" thickBot="1">
      <c r="A37" s="157"/>
      <c r="B37" s="171"/>
      <c r="C37" s="84" t="s">
        <v>28</v>
      </c>
      <c r="D37" s="22">
        <f>PO!D13</f>
        <v>82</v>
      </c>
      <c r="E37" s="22">
        <f>PO!E13</f>
        <v>213</v>
      </c>
      <c r="F37" s="22">
        <f>PO!F13</f>
        <v>21</v>
      </c>
      <c r="G37" s="95">
        <f t="shared" si="1"/>
        <v>210</v>
      </c>
      <c r="H37" s="95">
        <f t="shared" si="2"/>
        <v>3</v>
      </c>
      <c r="I37" s="22">
        <f>PO!I13</f>
        <v>2</v>
      </c>
      <c r="J37" s="22">
        <f>PO!J13</f>
        <v>0</v>
      </c>
      <c r="K37" s="22">
        <f>PO!K13</f>
        <v>1</v>
      </c>
      <c r="L37" s="22">
        <f>PO!L13</f>
        <v>0</v>
      </c>
      <c r="M37" s="95">
        <f t="shared" si="4"/>
        <v>207</v>
      </c>
      <c r="N37" s="22">
        <f>PO!N13</f>
        <v>97</v>
      </c>
      <c r="O37" s="22">
        <f>PO!O13</f>
        <v>50</v>
      </c>
      <c r="P37" s="22">
        <f>PO!P13</f>
        <v>57</v>
      </c>
      <c r="Q37" s="22">
        <f>PO!Q13</f>
        <v>3</v>
      </c>
      <c r="R37" s="22">
        <f>PO!R13</f>
        <v>3</v>
      </c>
      <c r="S37" s="94">
        <f t="shared" si="6"/>
        <v>213</v>
      </c>
      <c r="T37" s="95">
        <f t="shared" si="7"/>
        <v>82</v>
      </c>
    </row>
    <row r="38" spans="1:20" ht="105" customHeight="1" thickBot="1">
      <c r="A38" s="156">
        <v>14</v>
      </c>
      <c r="B38" s="171" t="s">
        <v>73</v>
      </c>
      <c r="C38" s="83" t="s">
        <v>27</v>
      </c>
      <c r="D38" s="21">
        <f>RZ!D12</f>
        <v>934</v>
      </c>
      <c r="E38" s="21">
        <f>RZ!E12</f>
        <v>1146</v>
      </c>
      <c r="F38" s="21">
        <f>RZ!F12</f>
        <v>44</v>
      </c>
      <c r="G38" s="95">
        <f t="shared" si="1"/>
        <v>1199</v>
      </c>
      <c r="H38" s="95">
        <f t="shared" si="2"/>
        <v>680</v>
      </c>
      <c r="I38" s="21">
        <f>RZ!I12</f>
        <v>232</v>
      </c>
      <c r="J38" s="21">
        <f>RZ!J12</f>
        <v>435</v>
      </c>
      <c r="K38" s="21">
        <f>RZ!K12</f>
        <v>6</v>
      </c>
      <c r="L38" s="21">
        <f>RZ!L12</f>
        <v>7</v>
      </c>
      <c r="M38" s="94">
        <f t="shared" si="4"/>
        <v>519</v>
      </c>
      <c r="N38" s="21">
        <f>RZ!N12</f>
        <v>119</v>
      </c>
      <c r="O38" s="21">
        <f>RZ!O12</f>
        <v>214</v>
      </c>
      <c r="P38" s="21">
        <f>RZ!P12</f>
        <v>166</v>
      </c>
      <c r="Q38" s="21">
        <f>RZ!Q12</f>
        <v>20</v>
      </c>
      <c r="R38" s="21">
        <f>RZ!R12</f>
        <v>164</v>
      </c>
      <c r="S38" s="94">
        <f t="shared" si="6"/>
        <v>1363</v>
      </c>
      <c r="T38" s="95">
        <f t="shared" si="7"/>
        <v>717</v>
      </c>
    </row>
    <row r="39" spans="1:20" ht="105" customHeight="1" thickBot="1">
      <c r="A39" s="157"/>
      <c r="B39" s="171"/>
      <c r="C39" s="84" t="s">
        <v>28</v>
      </c>
      <c r="D39" s="21">
        <f>RZ!D13</f>
        <v>40</v>
      </c>
      <c r="E39" s="21">
        <f>RZ!E13</f>
        <v>82</v>
      </c>
      <c r="F39" s="21">
        <f>RZ!F13</f>
        <v>2</v>
      </c>
      <c r="G39" s="95">
        <f t="shared" si="1"/>
        <v>88</v>
      </c>
      <c r="H39" s="95">
        <f t="shared" si="2"/>
        <v>0</v>
      </c>
      <c r="I39" s="21">
        <f>RZ!I13</f>
        <v>0</v>
      </c>
      <c r="J39" s="21">
        <f>RZ!J13</f>
        <v>0</v>
      </c>
      <c r="K39" s="21">
        <f>RZ!K13</f>
        <v>0</v>
      </c>
      <c r="L39" s="21">
        <f>RZ!L13</f>
        <v>0</v>
      </c>
      <c r="M39" s="94">
        <f t="shared" si="4"/>
        <v>88</v>
      </c>
      <c r="N39" s="21">
        <f>RZ!N13</f>
        <v>28</v>
      </c>
      <c r="O39" s="21">
        <f>RZ!O13</f>
        <v>30</v>
      </c>
      <c r="P39" s="21">
        <f>RZ!P13</f>
        <v>27</v>
      </c>
      <c r="Q39" s="21">
        <f>RZ!Q13</f>
        <v>3</v>
      </c>
      <c r="R39" s="21">
        <f>RZ!R13</f>
        <v>3</v>
      </c>
      <c r="S39" s="94">
        <f t="shared" si="6"/>
        <v>91</v>
      </c>
      <c r="T39" s="95">
        <f t="shared" si="7"/>
        <v>31</v>
      </c>
    </row>
    <row r="40" spans="1:20" ht="105" customHeight="1" thickBot="1">
      <c r="A40" s="156">
        <v>15</v>
      </c>
      <c r="B40" s="171" t="s">
        <v>74</v>
      </c>
      <c r="C40" s="83" t="s">
        <v>27</v>
      </c>
      <c r="D40" s="22">
        <f>SZ!D12</f>
        <v>533</v>
      </c>
      <c r="E40" s="22">
        <f>SZ!E12</f>
        <v>863</v>
      </c>
      <c r="F40" s="22">
        <f>SZ!F12</f>
        <v>25</v>
      </c>
      <c r="G40" s="95">
        <f t="shared" si="1"/>
        <v>893</v>
      </c>
      <c r="H40" s="95">
        <f t="shared" si="2"/>
        <v>324</v>
      </c>
      <c r="I40" s="22">
        <f>SZ!I12</f>
        <v>107</v>
      </c>
      <c r="J40" s="22">
        <f>SZ!J12</f>
        <v>216</v>
      </c>
      <c r="K40" s="22">
        <f>SZ!K12</f>
        <v>1</v>
      </c>
      <c r="L40" s="22">
        <f>SZ!L12</f>
        <v>0</v>
      </c>
      <c r="M40" s="95">
        <f t="shared" si="4"/>
        <v>569</v>
      </c>
      <c r="N40" s="22">
        <f>SZ!N12</f>
        <v>149</v>
      </c>
      <c r="O40" s="22">
        <f>SZ!O12</f>
        <v>253</v>
      </c>
      <c r="P40" s="22">
        <f>SZ!P12</f>
        <v>147</v>
      </c>
      <c r="Q40" s="22">
        <f>SZ!Q12</f>
        <v>20</v>
      </c>
      <c r="R40" s="22">
        <f>SZ!R12</f>
        <v>15</v>
      </c>
      <c r="S40" s="94">
        <f t="shared" si="6"/>
        <v>908</v>
      </c>
      <c r="T40" s="95">
        <f t="shared" si="7"/>
        <v>488</v>
      </c>
    </row>
    <row r="41" spans="1:20" ht="105" customHeight="1" thickBot="1">
      <c r="A41" s="157"/>
      <c r="B41" s="171"/>
      <c r="C41" s="84" t="s">
        <v>28</v>
      </c>
      <c r="D41" s="22">
        <f>SZ!D13</f>
        <v>57</v>
      </c>
      <c r="E41" s="22">
        <f>SZ!E13</f>
        <v>131</v>
      </c>
      <c r="F41" s="22">
        <f>SZ!F13</f>
        <v>0</v>
      </c>
      <c r="G41" s="95">
        <f t="shared" si="1"/>
        <v>125</v>
      </c>
      <c r="H41" s="95">
        <f t="shared" si="2"/>
        <v>0</v>
      </c>
      <c r="I41" s="22">
        <f>SZ!I13</f>
        <v>0</v>
      </c>
      <c r="J41" s="22">
        <f>SZ!J13</f>
        <v>0</v>
      </c>
      <c r="K41" s="22">
        <f>SZ!K13</f>
        <v>0</v>
      </c>
      <c r="L41" s="22">
        <f>SZ!L13</f>
        <v>0</v>
      </c>
      <c r="M41" s="95">
        <f t="shared" si="4"/>
        <v>125</v>
      </c>
      <c r="N41" s="22">
        <f>SZ!N13</f>
        <v>38</v>
      </c>
      <c r="O41" s="22">
        <f>SZ!O13</f>
        <v>17</v>
      </c>
      <c r="P41" s="22">
        <f>SZ!P13</f>
        <v>64</v>
      </c>
      <c r="Q41" s="22">
        <f>SZ!Q13</f>
        <v>6</v>
      </c>
      <c r="R41" s="22">
        <f>SZ!R13</f>
        <v>1</v>
      </c>
      <c r="S41" s="94">
        <f t="shared" si="6"/>
        <v>126</v>
      </c>
      <c r="T41" s="95">
        <f t="shared" si="7"/>
        <v>62</v>
      </c>
    </row>
    <row r="42" spans="1:20" ht="105" customHeight="1" thickBot="1">
      <c r="A42" s="156">
        <v>16</v>
      </c>
      <c r="B42" s="176" t="s">
        <v>75</v>
      </c>
      <c r="C42" s="83" t="s">
        <v>27</v>
      </c>
      <c r="D42" s="21">
        <f>WA!D12</f>
        <v>12751</v>
      </c>
      <c r="E42" s="21">
        <f>WA!E12</f>
        <v>11550</v>
      </c>
      <c r="F42" s="21">
        <f>WA!F12</f>
        <v>597</v>
      </c>
      <c r="G42" s="95">
        <f t="shared" si="1"/>
        <v>12382</v>
      </c>
      <c r="H42" s="95">
        <f t="shared" si="2"/>
        <v>6356</v>
      </c>
      <c r="I42" s="21">
        <f>WA!I12</f>
        <v>1960</v>
      </c>
      <c r="J42" s="21">
        <f>WA!J12</f>
        <v>4334</v>
      </c>
      <c r="K42" s="21">
        <f>WA!K12</f>
        <v>24</v>
      </c>
      <c r="L42" s="21">
        <f>WA!L12</f>
        <v>38</v>
      </c>
      <c r="M42" s="94">
        <f t="shared" si="4"/>
        <v>6026</v>
      </c>
      <c r="N42" s="21">
        <f>WA!N12</f>
        <v>932</v>
      </c>
      <c r="O42" s="21">
        <f>WA!O12</f>
        <v>2742</v>
      </c>
      <c r="P42" s="21">
        <f>WA!P12</f>
        <v>2092</v>
      </c>
      <c r="Q42" s="21">
        <f>WA!Q12</f>
        <v>260</v>
      </c>
      <c r="R42" s="21">
        <f>WA!R12</f>
        <v>1082</v>
      </c>
      <c r="S42" s="94">
        <f t="shared" si="6"/>
        <v>13464</v>
      </c>
      <c r="T42" s="95">
        <f t="shared" si="7"/>
        <v>10837</v>
      </c>
    </row>
    <row r="43" spans="1:20" ht="105" customHeight="1" thickBot="1">
      <c r="A43" s="157"/>
      <c r="B43" s="177"/>
      <c r="C43" s="84" t="s">
        <v>28</v>
      </c>
      <c r="D43" s="21">
        <f>WA!D13</f>
        <v>780</v>
      </c>
      <c r="E43" s="21">
        <f>WA!E13</f>
        <v>1114</v>
      </c>
      <c r="F43" s="21">
        <f>WA!F13</f>
        <v>67</v>
      </c>
      <c r="G43" s="95">
        <f t="shared" si="1"/>
        <v>1254</v>
      </c>
      <c r="H43" s="95">
        <f t="shared" si="2"/>
        <v>0</v>
      </c>
      <c r="I43" s="21">
        <f>WA!I13</f>
        <v>0</v>
      </c>
      <c r="J43" s="21">
        <f>WA!J13</f>
        <v>0</v>
      </c>
      <c r="K43" s="21">
        <f>WA!K13</f>
        <v>0</v>
      </c>
      <c r="L43" s="21">
        <f>WA!L13</f>
        <v>0</v>
      </c>
      <c r="M43" s="94">
        <f t="shared" si="4"/>
        <v>1254</v>
      </c>
      <c r="N43" s="21">
        <f>WA!N13</f>
        <v>416</v>
      </c>
      <c r="O43" s="21">
        <f>WA!O13</f>
        <v>304</v>
      </c>
      <c r="P43" s="21">
        <f>WA!P13</f>
        <v>498</v>
      </c>
      <c r="Q43" s="21">
        <f>WA!Q13</f>
        <v>36</v>
      </c>
      <c r="R43" s="21">
        <f>WA!R13</f>
        <v>21</v>
      </c>
      <c r="S43" s="94">
        <f t="shared" si="6"/>
        <v>1275</v>
      </c>
      <c r="T43" s="95">
        <f t="shared" si="7"/>
        <v>619</v>
      </c>
    </row>
    <row r="44" spans="1:20" ht="105" customHeight="1" thickBot="1">
      <c r="A44" s="156">
        <v>17</v>
      </c>
      <c r="B44" s="171" t="s">
        <v>76</v>
      </c>
      <c r="C44" s="83" t="s">
        <v>27</v>
      </c>
      <c r="D44" s="22">
        <f>WR!D12</f>
        <v>1744</v>
      </c>
      <c r="E44" s="22">
        <f>WR!E12</f>
        <v>1628</v>
      </c>
      <c r="F44" s="22">
        <f>WR!F12</f>
        <v>50</v>
      </c>
      <c r="G44" s="95">
        <f t="shared" si="1"/>
        <v>1823</v>
      </c>
      <c r="H44" s="95">
        <f t="shared" si="2"/>
        <v>861</v>
      </c>
      <c r="I44" s="22">
        <f>WR!I12</f>
        <v>352</v>
      </c>
      <c r="J44" s="22">
        <f>WR!J12</f>
        <v>473</v>
      </c>
      <c r="K44" s="22">
        <f>WR!K12</f>
        <v>12</v>
      </c>
      <c r="L44" s="22">
        <f>WR!L12</f>
        <v>24</v>
      </c>
      <c r="M44" s="95">
        <f t="shared" si="4"/>
        <v>962</v>
      </c>
      <c r="N44" s="22">
        <f>WR!N12</f>
        <v>184</v>
      </c>
      <c r="O44" s="22">
        <f>WR!O12</f>
        <v>381</v>
      </c>
      <c r="P44" s="22">
        <f>WR!P12</f>
        <v>324</v>
      </c>
      <c r="Q44" s="22">
        <f>WR!Q12</f>
        <v>73</v>
      </c>
      <c r="R44" s="22">
        <f>WR!R12</f>
        <v>32</v>
      </c>
      <c r="S44" s="94">
        <f t="shared" si="6"/>
        <v>1855</v>
      </c>
      <c r="T44" s="95">
        <f t="shared" si="7"/>
        <v>1517</v>
      </c>
    </row>
    <row r="45" spans="1:20" ht="105" customHeight="1" thickBot="1">
      <c r="A45" s="157"/>
      <c r="B45" s="171"/>
      <c r="C45" s="84" t="s">
        <v>28</v>
      </c>
      <c r="D45" s="22">
        <f>WR!D13</f>
        <v>822</v>
      </c>
      <c r="E45" s="22">
        <f>WR!E13</f>
        <v>1249</v>
      </c>
      <c r="F45" s="22">
        <f>WR!F13</f>
        <v>22</v>
      </c>
      <c r="G45" s="95">
        <f t="shared" si="1"/>
        <v>1187</v>
      </c>
      <c r="H45" s="95">
        <f t="shared" si="2"/>
        <v>1</v>
      </c>
      <c r="I45" s="22">
        <f>WR!I13</f>
        <v>1</v>
      </c>
      <c r="J45" s="22">
        <f>WR!J13</f>
        <v>0</v>
      </c>
      <c r="K45" s="22">
        <f>WR!K13</f>
        <v>0</v>
      </c>
      <c r="L45" s="22">
        <f>WR!L13</f>
        <v>0</v>
      </c>
      <c r="M45" s="95">
        <f t="shared" si="4"/>
        <v>1186</v>
      </c>
      <c r="N45" s="22">
        <f>WR!N13</f>
        <v>525</v>
      </c>
      <c r="O45" s="22">
        <f>WR!O13</f>
        <v>254</v>
      </c>
      <c r="P45" s="22">
        <f>WR!P13</f>
        <v>372</v>
      </c>
      <c r="Q45" s="22">
        <f>WR!Q13</f>
        <v>35</v>
      </c>
      <c r="R45" s="22">
        <f>WR!R13</f>
        <v>3</v>
      </c>
      <c r="S45" s="94">
        <f t="shared" si="6"/>
        <v>1190</v>
      </c>
      <c r="T45" s="95">
        <f t="shared" si="7"/>
        <v>881</v>
      </c>
    </row>
    <row r="46" spans="1:20" ht="44.25" customHeight="1">
      <c r="A46" s="26"/>
      <c r="B46" s="26"/>
      <c r="C46" s="26"/>
      <c r="D46" s="27"/>
      <c r="E46" s="26"/>
      <c r="F46" s="26"/>
      <c r="G46" s="28"/>
      <c r="H46" s="29"/>
      <c r="I46" s="30"/>
      <c r="J46" s="30"/>
      <c r="K46" s="30"/>
      <c r="L46" s="30"/>
      <c r="M46" s="30"/>
      <c r="N46" s="30"/>
      <c r="O46" s="31"/>
      <c r="P46" s="31"/>
      <c r="Q46" s="31"/>
      <c r="R46" s="32"/>
      <c r="S46" s="32"/>
      <c r="T46" s="31"/>
    </row>
    <row r="47" spans="1:20" ht="44.25" customHeight="1">
      <c r="A47" s="138" t="s">
        <v>29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</row>
    <row r="48" spans="1:20" ht="44.25" customHeight="1" thickBot="1">
      <c r="A48" s="140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</row>
    <row r="49" spans="1:20" ht="44.25" customHeight="1" thickBot="1">
      <c r="A49" s="90"/>
      <c r="B49" s="89">
        <v>1</v>
      </c>
      <c r="C49" s="89">
        <v>2</v>
      </c>
      <c r="D49" s="33">
        <v>3</v>
      </c>
      <c r="E49" s="33">
        <v>4</v>
      </c>
      <c r="F49" s="33">
        <v>5</v>
      </c>
      <c r="G49" s="33">
        <v>6</v>
      </c>
      <c r="H49" s="33">
        <v>7</v>
      </c>
      <c r="I49" s="33">
        <v>8</v>
      </c>
      <c r="J49" s="33">
        <v>9</v>
      </c>
      <c r="K49" s="33">
        <v>10</v>
      </c>
      <c r="L49" s="33">
        <v>11</v>
      </c>
      <c r="M49" s="33">
        <v>12</v>
      </c>
      <c r="N49" s="33">
        <v>13</v>
      </c>
      <c r="O49" s="33">
        <v>14</v>
      </c>
      <c r="P49" s="33">
        <v>15</v>
      </c>
      <c r="Q49" s="33">
        <v>16</v>
      </c>
      <c r="R49" s="33">
        <v>17</v>
      </c>
      <c r="S49" s="33">
        <v>18</v>
      </c>
      <c r="T49" s="33">
        <v>19</v>
      </c>
    </row>
    <row r="50" spans="1:20" ht="78" customHeight="1" thickBot="1">
      <c r="A50" s="91">
        <v>1</v>
      </c>
      <c r="B50" s="178" t="s">
        <v>77</v>
      </c>
      <c r="C50" s="179"/>
      <c r="D50" s="86">
        <f>SUM(D51:D66)</f>
        <v>186</v>
      </c>
      <c r="E50" s="86">
        <f t="shared" ref="E50:F50" si="10">SUM(E51:E66)</f>
        <v>672</v>
      </c>
      <c r="F50" s="86">
        <f t="shared" si="10"/>
        <v>13</v>
      </c>
      <c r="G50" s="95">
        <f t="shared" ref="G50:G66" si="11">H50+M50</f>
        <v>636</v>
      </c>
      <c r="H50" s="95">
        <f t="shared" ref="H50:H66" si="12">SUM(I50:L50)</f>
        <v>14</v>
      </c>
      <c r="I50" s="86">
        <f t="shared" ref="I50:L50" si="13">SUM(I51:I66)</f>
        <v>5</v>
      </c>
      <c r="J50" s="86">
        <f t="shared" si="13"/>
        <v>9</v>
      </c>
      <c r="K50" s="86">
        <f t="shared" si="13"/>
        <v>0</v>
      </c>
      <c r="L50" s="86">
        <f t="shared" si="13"/>
        <v>0</v>
      </c>
      <c r="M50" s="94">
        <f t="shared" ref="M50:M66" si="14">SUM(N50:Q50)</f>
        <v>622</v>
      </c>
      <c r="N50" s="86">
        <f t="shared" ref="N50:R50" si="15">SUM(N51:N66)</f>
        <v>191</v>
      </c>
      <c r="O50" s="86">
        <f t="shared" si="15"/>
        <v>341</v>
      </c>
      <c r="P50" s="86">
        <f t="shared" si="15"/>
        <v>78</v>
      </c>
      <c r="Q50" s="86">
        <f t="shared" si="15"/>
        <v>12</v>
      </c>
      <c r="R50" s="86">
        <f t="shared" si="15"/>
        <v>29</v>
      </c>
      <c r="S50" s="97">
        <f t="shared" ref="S50:S66" si="16">G50+R50</f>
        <v>665</v>
      </c>
      <c r="T50" s="98">
        <f t="shared" ref="T50:T66" si="17">D50+E50-S50</f>
        <v>193</v>
      </c>
    </row>
    <row r="51" spans="1:20" ht="78" customHeight="1" thickBot="1">
      <c r="A51" s="91">
        <v>2</v>
      </c>
      <c r="B51" s="174" t="s">
        <v>61</v>
      </c>
      <c r="C51" s="175"/>
      <c r="D51" s="88">
        <f>BK!D17</f>
        <v>5</v>
      </c>
      <c r="E51" s="88">
        <f>BK!E17</f>
        <v>17</v>
      </c>
      <c r="F51" s="88">
        <f>BK!F17</f>
        <v>0</v>
      </c>
      <c r="G51" s="95">
        <f t="shared" si="11"/>
        <v>17</v>
      </c>
      <c r="H51" s="95">
        <f t="shared" si="12"/>
        <v>0</v>
      </c>
      <c r="I51" s="88">
        <f>BK!I17</f>
        <v>0</v>
      </c>
      <c r="J51" s="88">
        <f>BK!J17</f>
        <v>0</v>
      </c>
      <c r="K51" s="88">
        <f>BK!K17</f>
        <v>0</v>
      </c>
      <c r="L51" s="88">
        <f>BK!L17</f>
        <v>0</v>
      </c>
      <c r="M51" s="94">
        <f t="shared" si="14"/>
        <v>17</v>
      </c>
      <c r="N51" s="88">
        <f>BK!N17</f>
        <v>1</v>
      </c>
      <c r="O51" s="88">
        <f>BK!O17</f>
        <v>16</v>
      </c>
      <c r="P51" s="88">
        <f>BK!P17</f>
        <v>0</v>
      </c>
      <c r="Q51" s="88">
        <f>BK!Q17</f>
        <v>0</v>
      </c>
      <c r="R51" s="88">
        <f>BK!R17</f>
        <v>3</v>
      </c>
      <c r="S51" s="97">
        <f t="shared" si="16"/>
        <v>20</v>
      </c>
      <c r="T51" s="98">
        <f t="shared" si="17"/>
        <v>2</v>
      </c>
    </row>
    <row r="52" spans="1:20" ht="78" customHeight="1" thickBot="1">
      <c r="A52" s="91">
        <v>3</v>
      </c>
      <c r="B52" s="124" t="s">
        <v>62</v>
      </c>
      <c r="C52" s="126"/>
      <c r="D52" s="22">
        <f>BD!D17</f>
        <v>11</v>
      </c>
      <c r="E52" s="22">
        <f>BD!E17</f>
        <v>42</v>
      </c>
      <c r="F52" s="22">
        <f>BD!F17</f>
        <v>0</v>
      </c>
      <c r="G52" s="95">
        <f t="shared" si="11"/>
        <v>28</v>
      </c>
      <c r="H52" s="95">
        <f t="shared" si="12"/>
        <v>0</v>
      </c>
      <c r="I52" s="22">
        <f>BD!I17</f>
        <v>0</v>
      </c>
      <c r="J52" s="22">
        <f>BD!J17</f>
        <v>0</v>
      </c>
      <c r="K52" s="22">
        <f>BD!K17</f>
        <v>0</v>
      </c>
      <c r="L52" s="22">
        <f>BD!L17</f>
        <v>0</v>
      </c>
      <c r="M52" s="95">
        <f t="shared" si="14"/>
        <v>28</v>
      </c>
      <c r="N52" s="22">
        <f>BD!N17</f>
        <v>9</v>
      </c>
      <c r="O52" s="22">
        <f>BD!O17</f>
        <v>15</v>
      </c>
      <c r="P52" s="22">
        <f>BD!P17</f>
        <v>4</v>
      </c>
      <c r="Q52" s="22">
        <f>BD!Q17</f>
        <v>0</v>
      </c>
      <c r="R52" s="22">
        <f>BD!R17</f>
        <v>1</v>
      </c>
      <c r="S52" s="95">
        <f t="shared" si="16"/>
        <v>29</v>
      </c>
      <c r="T52" s="95">
        <f t="shared" si="17"/>
        <v>24</v>
      </c>
    </row>
    <row r="53" spans="1:20" ht="78" customHeight="1" thickBot="1">
      <c r="A53" s="91">
        <v>4</v>
      </c>
      <c r="B53" s="174" t="s">
        <v>63</v>
      </c>
      <c r="C53" s="175"/>
      <c r="D53" s="88">
        <f>GD!D17</f>
        <v>11</v>
      </c>
      <c r="E53" s="88">
        <f>GD!E17</f>
        <v>40</v>
      </c>
      <c r="F53" s="88">
        <f>GD!F17</f>
        <v>0</v>
      </c>
      <c r="G53" s="95">
        <f t="shared" si="11"/>
        <v>38</v>
      </c>
      <c r="H53" s="95">
        <f t="shared" si="12"/>
        <v>3</v>
      </c>
      <c r="I53" s="88">
        <f>GD!I17</f>
        <v>0</v>
      </c>
      <c r="J53" s="88">
        <f>GD!J17</f>
        <v>3</v>
      </c>
      <c r="K53" s="88">
        <f>GD!K17</f>
        <v>0</v>
      </c>
      <c r="L53" s="88">
        <f>GD!L17</f>
        <v>0</v>
      </c>
      <c r="M53" s="94">
        <f t="shared" si="14"/>
        <v>35</v>
      </c>
      <c r="N53" s="88">
        <f>GD!N17</f>
        <v>7</v>
      </c>
      <c r="O53" s="88">
        <f>GD!O17</f>
        <v>21</v>
      </c>
      <c r="P53" s="88">
        <f>GD!P17</f>
        <v>7</v>
      </c>
      <c r="Q53" s="88">
        <f>GD!Q17</f>
        <v>0</v>
      </c>
      <c r="R53" s="88">
        <f>GD!R17</f>
        <v>0</v>
      </c>
      <c r="S53" s="97">
        <f t="shared" si="16"/>
        <v>38</v>
      </c>
      <c r="T53" s="98">
        <f t="shared" si="17"/>
        <v>13</v>
      </c>
    </row>
    <row r="54" spans="1:20" ht="78" customHeight="1" thickBot="1">
      <c r="A54" s="91">
        <v>5</v>
      </c>
      <c r="B54" s="124" t="s">
        <v>64</v>
      </c>
      <c r="C54" s="126"/>
      <c r="D54" s="22">
        <f>GL!D17</f>
        <v>16</v>
      </c>
      <c r="E54" s="22">
        <f>GL!E17</f>
        <v>47</v>
      </c>
      <c r="F54" s="22">
        <f>GL!F17</f>
        <v>0</v>
      </c>
      <c r="G54" s="95">
        <f t="shared" si="11"/>
        <v>49</v>
      </c>
      <c r="H54" s="95">
        <f t="shared" si="12"/>
        <v>0</v>
      </c>
      <c r="I54" s="22">
        <f>GL!I17</f>
        <v>0</v>
      </c>
      <c r="J54" s="22">
        <f>GL!J17</f>
        <v>0</v>
      </c>
      <c r="K54" s="22">
        <f>GL!K17</f>
        <v>0</v>
      </c>
      <c r="L54" s="22">
        <f>GL!L17</f>
        <v>0</v>
      </c>
      <c r="M54" s="95">
        <f t="shared" si="14"/>
        <v>49</v>
      </c>
      <c r="N54" s="22">
        <f>GL!N17</f>
        <v>11</v>
      </c>
      <c r="O54" s="22">
        <f>GL!O17</f>
        <v>28</v>
      </c>
      <c r="P54" s="22">
        <f>GL!P17</f>
        <v>9</v>
      </c>
      <c r="Q54" s="22">
        <f>GL!Q17</f>
        <v>1</v>
      </c>
      <c r="R54" s="22">
        <f>GL!R17</f>
        <v>2</v>
      </c>
      <c r="S54" s="95">
        <f t="shared" si="16"/>
        <v>51</v>
      </c>
      <c r="T54" s="95">
        <f t="shared" si="17"/>
        <v>12</v>
      </c>
    </row>
    <row r="55" spans="1:20" ht="78" customHeight="1" thickBot="1">
      <c r="A55" s="91">
        <v>6</v>
      </c>
      <c r="B55" s="174" t="s">
        <v>65</v>
      </c>
      <c r="C55" s="175"/>
      <c r="D55" s="88">
        <f>GW!D17</f>
        <v>5</v>
      </c>
      <c r="E55" s="88">
        <f>GW!E17</f>
        <v>6</v>
      </c>
      <c r="F55" s="88">
        <f>GW!F17</f>
        <v>1</v>
      </c>
      <c r="G55" s="95">
        <f t="shared" si="11"/>
        <v>7</v>
      </c>
      <c r="H55" s="95">
        <f t="shared" si="12"/>
        <v>0</v>
      </c>
      <c r="I55" s="88">
        <f>GW!I17</f>
        <v>0</v>
      </c>
      <c r="J55" s="88">
        <f>GW!J17</f>
        <v>0</v>
      </c>
      <c r="K55" s="88">
        <f>GW!K17</f>
        <v>0</v>
      </c>
      <c r="L55" s="88">
        <f>GW!L17</f>
        <v>0</v>
      </c>
      <c r="M55" s="94">
        <f t="shared" si="14"/>
        <v>7</v>
      </c>
      <c r="N55" s="88">
        <f>GW!N17</f>
        <v>4</v>
      </c>
      <c r="O55" s="88">
        <f>GW!O17</f>
        <v>3</v>
      </c>
      <c r="P55" s="88">
        <f>GW!P17</f>
        <v>0</v>
      </c>
      <c r="Q55" s="88">
        <f>GW!Q17</f>
        <v>0</v>
      </c>
      <c r="R55" s="88">
        <f>GW!R17</f>
        <v>0</v>
      </c>
      <c r="S55" s="97">
        <f t="shared" si="16"/>
        <v>7</v>
      </c>
      <c r="T55" s="98">
        <f t="shared" si="17"/>
        <v>4</v>
      </c>
    </row>
    <row r="56" spans="1:20" ht="78" customHeight="1" thickBot="1">
      <c r="A56" s="91">
        <v>7</v>
      </c>
      <c r="B56" s="124" t="s">
        <v>66</v>
      </c>
      <c r="C56" s="126"/>
      <c r="D56" s="22">
        <f>KL!D17</f>
        <v>9</v>
      </c>
      <c r="E56" s="22">
        <f>KL!E17</f>
        <v>21</v>
      </c>
      <c r="F56" s="22">
        <f>KL!F17</f>
        <v>0</v>
      </c>
      <c r="G56" s="95">
        <f t="shared" si="11"/>
        <v>19</v>
      </c>
      <c r="H56" s="95">
        <f t="shared" si="12"/>
        <v>1</v>
      </c>
      <c r="I56" s="22">
        <f>KL!I17</f>
        <v>0</v>
      </c>
      <c r="J56" s="22">
        <f>KL!J17</f>
        <v>1</v>
      </c>
      <c r="K56" s="22">
        <f>KL!K17</f>
        <v>0</v>
      </c>
      <c r="L56" s="22">
        <f>KL!L17</f>
        <v>0</v>
      </c>
      <c r="M56" s="95">
        <f t="shared" si="14"/>
        <v>18</v>
      </c>
      <c r="N56" s="22">
        <f>KL!N17</f>
        <v>3</v>
      </c>
      <c r="O56" s="22">
        <f>KL!O17</f>
        <v>11</v>
      </c>
      <c r="P56" s="22">
        <f>KL!P17</f>
        <v>2</v>
      </c>
      <c r="Q56" s="22">
        <f>KL!Q17</f>
        <v>2</v>
      </c>
      <c r="R56" s="22">
        <f>KL!R17</f>
        <v>3</v>
      </c>
      <c r="S56" s="95">
        <f t="shared" si="16"/>
        <v>22</v>
      </c>
      <c r="T56" s="95">
        <f t="shared" si="17"/>
        <v>8</v>
      </c>
    </row>
    <row r="57" spans="1:20" ht="78" customHeight="1" thickBot="1">
      <c r="A57" s="91">
        <v>8</v>
      </c>
      <c r="B57" s="174" t="s">
        <v>67</v>
      </c>
      <c r="C57" s="175"/>
      <c r="D57" s="88">
        <f>KR!D17</f>
        <v>17</v>
      </c>
      <c r="E57" s="88">
        <f>KR!E17</f>
        <v>64</v>
      </c>
      <c r="F57" s="88">
        <f>KR!F17</f>
        <v>0</v>
      </c>
      <c r="G57" s="95">
        <f t="shared" si="11"/>
        <v>62</v>
      </c>
      <c r="H57" s="95">
        <f t="shared" si="12"/>
        <v>0</v>
      </c>
      <c r="I57" s="88">
        <f>KR!I17</f>
        <v>0</v>
      </c>
      <c r="J57" s="88">
        <f>KR!J17</f>
        <v>0</v>
      </c>
      <c r="K57" s="88">
        <f>KR!K17</f>
        <v>0</v>
      </c>
      <c r="L57" s="88">
        <f>KR!L17</f>
        <v>0</v>
      </c>
      <c r="M57" s="94">
        <f t="shared" si="14"/>
        <v>62</v>
      </c>
      <c r="N57" s="88">
        <f>KR!N17</f>
        <v>14</v>
      </c>
      <c r="O57" s="88">
        <f>KR!O17</f>
        <v>42</v>
      </c>
      <c r="P57" s="88">
        <f>KR!P17</f>
        <v>6</v>
      </c>
      <c r="Q57" s="88">
        <f>KR!Q17</f>
        <v>0</v>
      </c>
      <c r="R57" s="88">
        <f>KR!R17</f>
        <v>4</v>
      </c>
      <c r="S57" s="97">
        <f t="shared" si="16"/>
        <v>66</v>
      </c>
      <c r="T57" s="98">
        <f t="shared" si="17"/>
        <v>15</v>
      </c>
    </row>
    <row r="58" spans="1:20" ht="78" customHeight="1" thickBot="1">
      <c r="A58" s="91">
        <v>9</v>
      </c>
      <c r="B58" s="124" t="s">
        <v>68</v>
      </c>
      <c r="C58" s="126"/>
      <c r="D58" s="22">
        <f>LU!D17</f>
        <v>2</v>
      </c>
      <c r="E58" s="22">
        <f>LU!E17</f>
        <v>21</v>
      </c>
      <c r="F58" s="22">
        <f>LU!F17</f>
        <v>0</v>
      </c>
      <c r="G58" s="95">
        <f t="shared" si="11"/>
        <v>20</v>
      </c>
      <c r="H58" s="95">
        <f t="shared" si="12"/>
        <v>0</v>
      </c>
      <c r="I58" s="22">
        <f>LU!I17</f>
        <v>0</v>
      </c>
      <c r="J58" s="22">
        <f>LU!J17</f>
        <v>0</v>
      </c>
      <c r="K58" s="22">
        <f>LU!K17</f>
        <v>0</v>
      </c>
      <c r="L58" s="22">
        <f>LU!L17</f>
        <v>0</v>
      </c>
      <c r="M58" s="95">
        <f t="shared" si="14"/>
        <v>20</v>
      </c>
      <c r="N58" s="22">
        <f>LU!N17</f>
        <v>5</v>
      </c>
      <c r="O58" s="22">
        <f>LU!O17</f>
        <v>11</v>
      </c>
      <c r="P58" s="22">
        <f>LU!P17</f>
        <v>3</v>
      </c>
      <c r="Q58" s="22">
        <f>LU!Q17</f>
        <v>1</v>
      </c>
      <c r="R58" s="22">
        <f>LU!R17</f>
        <v>0</v>
      </c>
      <c r="S58" s="95">
        <f t="shared" si="16"/>
        <v>20</v>
      </c>
      <c r="T58" s="95">
        <f t="shared" si="17"/>
        <v>3</v>
      </c>
    </row>
    <row r="59" spans="1:20" ht="78" customHeight="1" thickBot="1">
      <c r="A59" s="91">
        <v>10</v>
      </c>
      <c r="B59" s="174" t="s">
        <v>69</v>
      </c>
      <c r="C59" s="175"/>
      <c r="D59" s="88">
        <f>LD!D17</f>
        <v>4</v>
      </c>
      <c r="E59" s="88">
        <f>LD!E17</f>
        <v>31</v>
      </c>
      <c r="F59" s="88">
        <f>LD!F17</f>
        <v>0</v>
      </c>
      <c r="G59" s="95">
        <f t="shared" si="11"/>
        <v>27</v>
      </c>
      <c r="H59" s="95">
        <f t="shared" si="12"/>
        <v>0</v>
      </c>
      <c r="I59" s="88">
        <f>LD!I17</f>
        <v>0</v>
      </c>
      <c r="J59" s="88">
        <f>LD!J17</f>
        <v>0</v>
      </c>
      <c r="K59" s="88">
        <f>LD!K17</f>
        <v>0</v>
      </c>
      <c r="L59" s="88">
        <f>LD!L17</f>
        <v>0</v>
      </c>
      <c r="M59" s="94">
        <f t="shared" si="14"/>
        <v>27</v>
      </c>
      <c r="N59" s="88">
        <f>LD!N17</f>
        <v>8</v>
      </c>
      <c r="O59" s="88">
        <f>LD!O17</f>
        <v>14</v>
      </c>
      <c r="P59" s="88">
        <f>LD!P17</f>
        <v>5</v>
      </c>
      <c r="Q59" s="88">
        <f>LD!Q17</f>
        <v>0</v>
      </c>
      <c r="R59" s="88">
        <f>LD!R17</f>
        <v>0</v>
      </c>
      <c r="S59" s="97">
        <f t="shared" si="16"/>
        <v>27</v>
      </c>
      <c r="T59" s="98">
        <f t="shared" si="17"/>
        <v>8</v>
      </c>
    </row>
    <row r="60" spans="1:20" ht="78" customHeight="1" thickBot="1">
      <c r="A60" s="91">
        <v>11</v>
      </c>
      <c r="B60" s="124" t="s">
        <v>70</v>
      </c>
      <c r="C60" s="126"/>
      <c r="D60" s="22">
        <f>OL!D17</f>
        <v>7</v>
      </c>
      <c r="E60" s="22">
        <f>OL!E17</f>
        <v>17</v>
      </c>
      <c r="F60" s="22">
        <f>OL!F17</f>
        <v>0</v>
      </c>
      <c r="G60" s="95">
        <f t="shared" si="11"/>
        <v>19</v>
      </c>
      <c r="H60" s="95">
        <f t="shared" si="12"/>
        <v>0</v>
      </c>
      <c r="I60" s="22">
        <f>OL!I17</f>
        <v>0</v>
      </c>
      <c r="J60" s="22">
        <f>OL!J17</f>
        <v>0</v>
      </c>
      <c r="K60" s="22">
        <f>OL!K17</f>
        <v>0</v>
      </c>
      <c r="L60" s="22">
        <f>OL!L17</f>
        <v>0</v>
      </c>
      <c r="M60" s="95">
        <f t="shared" si="14"/>
        <v>19</v>
      </c>
      <c r="N60" s="22">
        <f>OL!N17</f>
        <v>9</v>
      </c>
      <c r="O60" s="22">
        <f>OL!O17</f>
        <v>8</v>
      </c>
      <c r="P60" s="22">
        <f>OL!P17</f>
        <v>2</v>
      </c>
      <c r="Q60" s="22">
        <f>OL!Q17</f>
        <v>0</v>
      </c>
      <c r="R60" s="22">
        <f>OL!R17</f>
        <v>0</v>
      </c>
      <c r="S60" s="95">
        <f t="shared" si="16"/>
        <v>19</v>
      </c>
      <c r="T60" s="95">
        <f t="shared" si="17"/>
        <v>5</v>
      </c>
    </row>
    <row r="61" spans="1:20" ht="78" customHeight="1" thickBot="1">
      <c r="A61" s="91">
        <v>12</v>
      </c>
      <c r="B61" s="174" t="s">
        <v>71</v>
      </c>
      <c r="C61" s="175"/>
      <c r="D61" s="88">
        <f>OP!D17</f>
        <v>0</v>
      </c>
      <c r="E61" s="88">
        <f>OP!E17</f>
        <v>12</v>
      </c>
      <c r="F61" s="88">
        <f>OP!F17</f>
        <v>1</v>
      </c>
      <c r="G61" s="95">
        <f t="shared" si="11"/>
        <v>11</v>
      </c>
      <c r="H61" s="95">
        <f t="shared" si="12"/>
        <v>0</v>
      </c>
      <c r="I61" s="88">
        <f>OP!I17</f>
        <v>0</v>
      </c>
      <c r="J61" s="88">
        <f>OP!J17</f>
        <v>0</v>
      </c>
      <c r="K61" s="88">
        <f>OP!K17</f>
        <v>0</v>
      </c>
      <c r="L61" s="88">
        <f>OP!L17</f>
        <v>0</v>
      </c>
      <c r="M61" s="94">
        <f t="shared" si="14"/>
        <v>11</v>
      </c>
      <c r="N61" s="88">
        <f>OP!N17</f>
        <v>4</v>
      </c>
      <c r="O61" s="88">
        <f>OP!O17</f>
        <v>7</v>
      </c>
      <c r="P61" s="88">
        <f>OP!P17</f>
        <v>0</v>
      </c>
      <c r="Q61" s="88">
        <f>OP!Q17</f>
        <v>0</v>
      </c>
      <c r="R61" s="88">
        <f>OP!R17</f>
        <v>0</v>
      </c>
      <c r="S61" s="97">
        <f t="shared" si="16"/>
        <v>11</v>
      </c>
      <c r="T61" s="98">
        <f t="shared" si="17"/>
        <v>1</v>
      </c>
    </row>
    <row r="62" spans="1:20" ht="78" customHeight="1" thickBot="1">
      <c r="A62" s="91">
        <v>13</v>
      </c>
      <c r="B62" s="124" t="s">
        <v>72</v>
      </c>
      <c r="C62" s="126"/>
      <c r="D62" s="22">
        <f>PO!D17</f>
        <v>17</v>
      </c>
      <c r="E62" s="22">
        <f>PO!E17</f>
        <v>71</v>
      </c>
      <c r="F62" s="22">
        <f>PO!F17</f>
        <v>6</v>
      </c>
      <c r="G62" s="95">
        <f t="shared" si="11"/>
        <v>58</v>
      </c>
      <c r="H62" s="95">
        <f t="shared" si="12"/>
        <v>5</v>
      </c>
      <c r="I62" s="22">
        <f>PO!I17</f>
        <v>3</v>
      </c>
      <c r="J62" s="22">
        <f>PO!J17</f>
        <v>2</v>
      </c>
      <c r="K62" s="22">
        <f>PO!K17</f>
        <v>0</v>
      </c>
      <c r="L62" s="22">
        <f>PO!L17</f>
        <v>0</v>
      </c>
      <c r="M62" s="95">
        <f t="shared" si="14"/>
        <v>53</v>
      </c>
      <c r="N62" s="22">
        <f>PO!N17</f>
        <v>34</v>
      </c>
      <c r="O62" s="22">
        <f>PO!O17</f>
        <v>15</v>
      </c>
      <c r="P62" s="22">
        <f>PO!P17</f>
        <v>4</v>
      </c>
      <c r="Q62" s="22">
        <f>PO!Q17</f>
        <v>0</v>
      </c>
      <c r="R62" s="22">
        <f>PO!R17</f>
        <v>3</v>
      </c>
      <c r="S62" s="95">
        <f t="shared" si="16"/>
        <v>61</v>
      </c>
      <c r="T62" s="95">
        <f t="shared" si="17"/>
        <v>27</v>
      </c>
    </row>
    <row r="63" spans="1:20" ht="78" customHeight="1" thickBot="1">
      <c r="A63" s="91">
        <v>14</v>
      </c>
      <c r="B63" s="174" t="s">
        <v>73</v>
      </c>
      <c r="C63" s="175"/>
      <c r="D63" s="88">
        <f>RZ!D17</f>
        <v>11</v>
      </c>
      <c r="E63" s="88">
        <f>RZ!E17</f>
        <v>48</v>
      </c>
      <c r="F63" s="88">
        <f>RZ!F17</f>
        <v>0</v>
      </c>
      <c r="G63" s="95">
        <f t="shared" si="11"/>
        <v>49</v>
      </c>
      <c r="H63" s="95">
        <f t="shared" si="12"/>
        <v>4</v>
      </c>
      <c r="I63" s="88">
        <f>RZ!I17</f>
        <v>1</v>
      </c>
      <c r="J63" s="88">
        <f>RZ!J17</f>
        <v>3</v>
      </c>
      <c r="K63" s="88">
        <f>RZ!K17</f>
        <v>0</v>
      </c>
      <c r="L63" s="88">
        <f>RZ!L17</f>
        <v>0</v>
      </c>
      <c r="M63" s="94">
        <f t="shared" si="14"/>
        <v>45</v>
      </c>
      <c r="N63" s="88">
        <f>RZ!N17</f>
        <v>14</v>
      </c>
      <c r="O63" s="88">
        <f>RZ!O17</f>
        <v>23</v>
      </c>
      <c r="P63" s="88">
        <f>RZ!P17</f>
        <v>5</v>
      </c>
      <c r="Q63" s="88">
        <f>RZ!Q17</f>
        <v>3</v>
      </c>
      <c r="R63" s="88">
        <f>RZ!R17</f>
        <v>0</v>
      </c>
      <c r="S63" s="97">
        <f t="shared" si="16"/>
        <v>49</v>
      </c>
      <c r="T63" s="98">
        <f t="shared" si="17"/>
        <v>10</v>
      </c>
    </row>
    <row r="64" spans="1:20" ht="78" customHeight="1" thickBot="1">
      <c r="A64" s="91">
        <v>15</v>
      </c>
      <c r="B64" s="124" t="s">
        <v>74</v>
      </c>
      <c r="C64" s="126"/>
      <c r="D64" s="22">
        <f>SZ!D17</f>
        <v>0</v>
      </c>
      <c r="E64" s="22">
        <f>SZ!E17</f>
        <v>13</v>
      </c>
      <c r="F64" s="22">
        <f>SZ!F17</f>
        <v>0</v>
      </c>
      <c r="G64" s="95">
        <f t="shared" si="11"/>
        <v>11</v>
      </c>
      <c r="H64" s="95">
        <f t="shared" si="12"/>
        <v>0</v>
      </c>
      <c r="I64" s="22">
        <f>SZ!I17</f>
        <v>0</v>
      </c>
      <c r="J64" s="22">
        <f>SZ!J17</f>
        <v>0</v>
      </c>
      <c r="K64" s="22">
        <f>SZ!K17</f>
        <v>0</v>
      </c>
      <c r="L64" s="22">
        <f>SZ!L17</f>
        <v>0</v>
      </c>
      <c r="M64" s="95">
        <f t="shared" si="14"/>
        <v>11</v>
      </c>
      <c r="N64" s="22">
        <f>SZ!N17</f>
        <v>5</v>
      </c>
      <c r="O64" s="22">
        <f>SZ!O17</f>
        <v>2</v>
      </c>
      <c r="P64" s="22">
        <f>SZ!P17</f>
        <v>3</v>
      </c>
      <c r="Q64" s="22">
        <f>SZ!Q17</f>
        <v>1</v>
      </c>
      <c r="R64" s="22">
        <f>SZ!R17</f>
        <v>0</v>
      </c>
      <c r="S64" s="95">
        <f t="shared" si="16"/>
        <v>11</v>
      </c>
      <c r="T64" s="95">
        <f t="shared" si="17"/>
        <v>2</v>
      </c>
    </row>
    <row r="65" spans="1:20" ht="78" customHeight="1" thickBot="1">
      <c r="A65" s="91">
        <v>16</v>
      </c>
      <c r="B65" s="174" t="s">
        <v>75</v>
      </c>
      <c r="C65" s="175"/>
      <c r="D65" s="88">
        <f>WA!D17</f>
        <v>63</v>
      </c>
      <c r="E65" s="88">
        <f>WA!E17</f>
        <v>186</v>
      </c>
      <c r="F65" s="88">
        <f>WA!F17</f>
        <v>4</v>
      </c>
      <c r="G65" s="95">
        <f t="shared" si="11"/>
        <v>190</v>
      </c>
      <c r="H65" s="95">
        <f t="shared" si="12"/>
        <v>1</v>
      </c>
      <c r="I65" s="88">
        <f>WA!I17</f>
        <v>1</v>
      </c>
      <c r="J65" s="88">
        <f>WA!J17</f>
        <v>0</v>
      </c>
      <c r="K65" s="88">
        <f>WA!K17</f>
        <v>0</v>
      </c>
      <c r="L65" s="88">
        <f>WA!L17</f>
        <v>0</v>
      </c>
      <c r="M65" s="94">
        <f t="shared" si="14"/>
        <v>189</v>
      </c>
      <c r="N65" s="88">
        <f>WA!N17</f>
        <v>54</v>
      </c>
      <c r="O65" s="88">
        <f>WA!O17</f>
        <v>110</v>
      </c>
      <c r="P65" s="88">
        <f>WA!P17</f>
        <v>22</v>
      </c>
      <c r="Q65" s="88">
        <f>WA!Q17</f>
        <v>3</v>
      </c>
      <c r="R65" s="88">
        <f>WA!R17</f>
        <v>11</v>
      </c>
      <c r="S65" s="97">
        <f t="shared" si="16"/>
        <v>201</v>
      </c>
      <c r="T65" s="98">
        <f t="shared" si="17"/>
        <v>48</v>
      </c>
    </row>
    <row r="66" spans="1:20" ht="78" customHeight="1" thickBot="1">
      <c r="A66" s="91">
        <v>17</v>
      </c>
      <c r="B66" s="124" t="s">
        <v>76</v>
      </c>
      <c r="C66" s="126"/>
      <c r="D66" s="22">
        <f>WR!D17</f>
        <v>8</v>
      </c>
      <c r="E66" s="22">
        <f>WR!E17</f>
        <v>36</v>
      </c>
      <c r="F66" s="22">
        <f>WR!F17</f>
        <v>1</v>
      </c>
      <c r="G66" s="95">
        <f t="shared" si="11"/>
        <v>31</v>
      </c>
      <c r="H66" s="95">
        <f t="shared" si="12"/>
        <v>0</v>
      </c>
      <c r="I66" s="22">
        <f>WR!I17</f>
        <v>0</v>
      </c>
      <c r="J66" s="22">
        <f>WR!J17</f>
        <v>0</v>
      </c>
      <c r="K66" s="22">
        <f>WR!K17</f>
        <v>0</v>
      </c>
      <c r="L66" s="22">
        <f>WR!L17</f>
        <v>0</v>
      </c>
      <c r="M66" s="95">
        <f t="shared" si="14"/>
        <v>31</v>
      </c>
      <c r="N66" s="22">
        <f>WR!N17</f>
        <v>9</v>
      </c>
      <c r="O66" s="22">
        <f>WR!O17</f>
        <v>15</v>
      </c>
      <c r="P66" s="22">
        <f>WR!P17</f>
        <v>6</v>
      </c>
      <c r="Q66" s="22">
        <f>WR!Q17</f>
        <v>1</v>
      </c>
      <c r="R66" s="22">
        <f>WR!R17</f>
        <v>2</v>
      </c>
      <c r="S66" s="95">
        <f t="shared" si="16"/>
        <v>33</v>
      </c>
      <c r="T66" s="95">
        <f t="shared" si="17"/>
        <v>11</v>
      </c>
    </row>
    <row r="67" spans="1:20" ht="78" customHeight="1">
      <c r="A67" s="92"/>
      <c r="B67" s="92"/>
      <c r="C67" s="92"/>
      <c r="D67" s="93"/>
      <c r="E67" s="93"/>
      <c r="F67" s="93"/>
      <c r="G67" s="96"/>
      <c r="H67" s="96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6"/>
    </row>
    <row r="68" spans="1:20" ht="78" customHeight="1">
      <c r="A68" s="92"/>
      <c r="B68" s="92"/>
      <c r="C68" s="92"/>
      <c r="D68" s="93"/>
      <c r="E68" s="93"/>
      <c r="F68" s="93"/>
      <c r="G68" s="96"/>
      <c r="H68" s="96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6"/>
    </row>
    <row r="69" spans="1:20" ht="44.25" customHeight="1" thickBot="1">
      <c r="A69" s="26"/>
      <c r="B69" s="26"/>
      <c r="C69" s="26"/>
      <c r="D69" s="27"/>
      <c r="E69" s="26"/>
      <c r="F69" s="26"/>
      <c r="G69" s="28"/>
      <c r="H69" s="29"/>
      <c r="I69" s="30"/>
      <c r="J69" s="30"/>
      <c r="K69" s="30"/>
      <c r="L69" s="30"/>
      <c r="M69" s="30"/>
      <c r="N69" s="30"/>
      <c r="O69" s="31"/>
      <c r="P69" s="31"/>
      <c r="Q69" s="31"/>
      <c r="R69" s="31"/>
      <c r="S69" s="31"/>
      <c r="T69" s="31"/>
    </row>
    <row r="70" spans="1:20" ht="74.25" customHeight="1" thickBot="1">
      <c r="A70" s="127" t="s">
        <v>81</v>
      </c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9"/>
      <c r="Q70" s="31"/>
      <c r="R70" s="31"/>
      <c r="S70" s="31"/>
      <c r="T70" s="31"/>
    </row>
    <row r="71" spans="1:20" s="40" customFormat="1" ht="27" customHeight="1" thickBot="1">
      <c r="A71" s="87"/>
      <c r="B71" s="89">
        <v>1</v>
      </c>
      <c r="C71" s="89">
        <v>2</v>
      </c>
      <c r="D71" s="89">
        <v>3</v>
      </c>
      <c r="E71" s="127">
        <v>4</v>
      </c>
      <c r="F71" s="129"/>
      <c r="G71" s="19">
        <v>5</v>
      </c>
      <c r="H71" s="37">
        <v>6</v>
      </c>
      <c r="I71" s="19">
        <v>7</v>
      </c>
      <c r="J71" s="37">
        <v>8</v>
      </c>
      <c r="K71" s="19">
        <v>9</v>
      </c>
      <c r="L71" s="37">
        <v>10</v>
      </c>
      <c r="M71" s="19">
        <v>11</v>
      </c>
      <c r="N71" s="37">
        <v>12</v>
      </c>
      <c r="O71" s="19">
        <v>13</v>
      </c>
      <c r="P71" s="19">
        <v>14</v>
      </c>
      <c r="Q71" s="38"/>
      <c r="R71" s="38"/>
      <c r="S71" s="38"/>
      <c r="T71" s="39"/>
    </row>
    <row r="72" spans="1:20" ht="78.75" customHeight="1" thickBot="1">
      <c r="A72" s="180">
        <v>1</v>
      </c>
      <c r="B72" s="182" t="s">
        <v>77</v>
      </c>
      <c r="C72" s="183"/>
      <c r="D72" s="193" t="s">
        <v>27</v>
      </c>
      <c r="E72" s="194"/>
      <c r="F72" s="195"/>
      <c r="G72" s="95">
        <f t="shared" ref="G72:G105" si="18">H72+M72</f>
        <v>31</v>
      </c>
      <c r="H72" s="95">
        <f t="shared" ref="H72:H105" si="19">SUM(I72:L72)</f>
        <v>27</v>
      </c>
      <c r="I72" s="86">
        <f t="shared" ref="I72:L72" si="20">I74+I76+I78+I80+I82+I84+I86+I88+I90+I92+I94+I96+I98+I100+I102+I104</f>
        <v>12</v>
      </c>
      <c r="J72" s="86">
        <f t="shared" si="20"/>
        <v>15</v>
      </c>
      <c r="K72" s="86">
        <f t="shared" si="20"/>
        <v>0</v>
      </c>
      <c r="L72" s="86">
        <f t="shared" si="20"/>
        <v>0</v>
      </c>
      <c r="M72" s="94">
        <f t="shared" ref="M72:M105" si="21">N72+O72+P72</f>
        <v>4</v>
      </c>
      <c r="N72" s="86">
        <f t="shared" ref="N72:P72" si="22">N74+N76+N78+N80+N82+N84+N86+N88+N90+N92+N94+N96+N98+N100+N102+N104</f>
        <v>3</v>
      </c>
      <c r="O72" s="86">
        <f t="shared" si="22"/>
        <v>1</v>
      </c>
      <c r="P72" s="86">
        <f t="shared" si="22"/>
        <v>0</v>
      </c>
      <c r="Q72" s="29"/>
      <c r="R72" s="29"/>
      <c r="S72" s="29"/>
    </row>
    <row r="73" spans="1:20" ht="78.75" customHeight="1" thickBot="1">
      <c r="A73" s="181"/>
      <c r="B73" s="184"/>
      <c r="C73" s="185"/>
      <c r="D73" s="193" t="s">
        <v>28</v>
      </c>
      <c r="E73" s="194"/>
      <c r="F73" s="195"/>
      <c r="G73" s="95">
        <f t="shared" si="18"/>
        <v>0</v>
      </c>
      <c r="H73" s="95">
        <f t="shared" si="19"/>
        <v>0</v>
      </c>
      <c r="I73" s="86">
        <f t="shared" ref="I73:L73" si="23">I75+I77+I79+I81+I83+I85+I87+I89+I91+I93+I95+I97+I99+I101+I103+I105</f>
        <v>0</v>
      </c>
      <c r="J73" s="86">
        <f t="shared" si="23"/>
        <v>0</v>
      </c>
      <c r="K73" s="86">
        <f t="shared" si="23"/>
        <v>0</v>
      </c>
      <c r="L73" s="86">
        <f t="shared" si="23"/>
        <v>0</v>
      </c>
      <c r="M73" s="94">
        <f t="shared" si="21"/>
        <v>0</v>
      </c>
      <c r="N73" s="86">
        <f t="shared" ref="N73:P73" si="24">N75+N77+N79+N81+N83+N85+N87+N89+N91+N93+N95+N97+N99+N101+N103+N105</f>
        <v>0</v>
      </c>
      <c r="O73" s="86">
        <f t="shared" si="24"/>
        <v>0</v>
      </c>
      <c r="P73" s="86">
        <f t="shared" si="24"/>
        <v>0</v>
      </c>
      <c r="Q73" s="29"/>
      <c r="R73" s="29"/>
      <c r="S73" s="29"/>
    </row>
    <row r="74" spans="1:20" ht="78.75" customHeight="1" thickBot="1">
      <c r="A74" s="180">
        <v>2</v>
      </c>
      <c r="B74" s="186" t="s">
        <v>61</v>
      </c>
      <c r="C74" s="187"/>
      <c r="D74" s="130" t="s">
        <v>27</v>
      </c>
      <c r="E74" s="131"/>
      <c r="F74" s="132"/>
      <c r="G74" s="95">
        <f t="shared" si="18"/>
        <v>3</v>
      </c>
      <c r="H74" s="95">
        <f t="shared" si="19"/>
        <v>3</v>
      </c>
      <c r="I74" s="21">
        <f>BK!I21</f>
        <v>1</v>
      </c>
      <c r="J74" s="21">
        <f>BK!J21</f>
        <v>2</v>
      </c>
      <c r="K74" s="21">
        <f>BK!K21</f>
        <v>0</v>
      </c>
      <c r="L74" s="21">
        <f>BK!L21</f>
        <v>0</v>
      </c>
      <c r="M74" s="94">
        <f t="shared" si="21"/>
        <v>0</v>
      </c>
      <c r="N74" s="21">
        <f>BK!N21</f>
        <v>0</v>
      </c>
      <c r="O74" s="21">
        <f>BK!O21</f>
        <v>0</v>
      </c>
      <c r="P74" s="21">
        <f>BK!P21</f>
        <v>0</v>
      </c>
      <c r="Q74" s="29"/>
      <c r="R74" s="29"/>
      <c r="S74" s="29"/>
    </row>
    <row r="75" spans="1:20" ht="78.75" customHeight="1" thickBot="1">
      <c r="A75" s="181"/>
      <c r="B75" s="140"/>
      <c r="C75" s="188"/>
      <c r="D75" s="127" t="s">
        <v>28</v>
      </c>
      <c r="E75" s="128"/>
      <c r="F75" s="129"/>
      <c r="G75" s="95">
        <f t="shared" si="18"/>
        <v>0</v>
      </c>
      <c r="H75" s="95">
        <f t="shared" si="19"/>
        <v>0</v>
      </c>
      <c r="I75" s="21">
        <f>BK!I22</f>
        <v>0</v>
      </c>
      <c r="J75" s="21">
        <f>BK!J22</f>
        <v>0</v>
      </c>
      <c r="K75" s="21">
        <f>BK!K22</f>
        <v>0</v>
      </c>
      <c r="L75" s="21">
        <f>BK!L22</f>
        <v>0</v>
      </c>
      <c r="M75" s="94">
        <f t="shared" si="21"/>
        <v>0</v>
      </c>
      <c r="N75" s="21">
        <f>BK!N22</f>
        <v>0</v>
      </c>
      <c r="O75" s="21">
        <f>BK!O22</f>
        <v>0</v>
      </c>
      <c r="P75" s="21">
        <f>BK!P22</f>
        <v>0</v>
      </c>
      <c r="Q75" s="29"/>
      <c r="R75" s="29"/>
      <c r="S75" s="29"/>
    </row>
    <row r="76" spans="1:20" ht="78.75" customHeight="1" thickBot="1">
      <c r="A76" s="180">
        <v>3</v>
      </c>
      <c r="B76" s="189" t="s">
        <v>62</v>
      </c>
      <c r="C76" s="190"/>
      <c r="D76" s="124" t="s">
        <v>27</v>
      </c>
      <c r="E76" s="125"/>
      <c r="F76" s="126"/>
      <c r="G76" s="95">
        <f t="shared" si="18"/>
        <v>0</v>
      </c>
      <c r="H76" s="95">
        <f t="shared" si="19"/>
        <v>0</v>
      </c>
      <c r="I76" s="22">
        <f>BD!I21</f>
        <v>0</v>
      </c>
      <c r="J76" s="22">
        <f>BD!J21</f>
        <v>0</v>
      </c>
      <c r="K76" s="22">
        <f>BD!K21</f>
        <v>0</v>
      </c>
      <c r="L76" s="22">
        <f>BD!L21</f>
        <v>0</v>
      </c>
      <c r="M76" s="94">
        <f t="shared" si="21"/>
        <v>0</v>
      </c>
      <c r="N76" s="22">
        <f>BD!N21</f>
        <v>0</v>
      </c>
      <c r="O76" s="22">
        <f>BD!O21</f>
        <v>0</v>
      </c>
      <c r="P76" s="22">
        <f>BD!P21</f>
        <v>0</v>
      </c>
      <c r="Q76" s="29"/>
      <c r="R76" s="29"/>
      <c r="S76" s="29"/>
    </row>
    <row r="77" spans="1:20" ht="78.75" customHeight="1" thickBot="1">
      <c r="A77" s="181"/>
      <c r="B77" s="191"/>
      <c r="C77" s="192"/>
      <c r="D77" s="124" t="s">
        <v>28</v>
      </c>
      <c r="E77" s="125"/>
      <c r="F77" s="126"/>
      <c r="G77" s="95">
        <f t="shared" si="18"/>
        <v>0</v>
      </c>
      <c r="H77" s="95">
        <f t="shared" si="19"/>
        <v>0</v>
      </c>
      <c r="I77" s="22">
        <f>BD!I22</f>
        <v>0</v>
      </c>
      <c r="J77" s="22">
        <f>BD!J22</f>
        <v>0</v>
      </c>
      <c r="K77" s="22">
        <f>BD!K22</f>
        <v>0</v>
      </c>
      <c r="L77" s="22">
        <f>BD!L22</f>
        <v>0</v>
      </c>
      <c r="M77" s="94">
        <f t="shared" si="21"/>
        <v>0</v>
      </c>
      <c r="N77" s="22">
        <f>BD!N22</f>
        <v>0</v>
      </c>
      <c r="O77" s="22">
        <f>BD!O22</f>
        <v>0</v>
      </c>
      <c r="P77" s="22">
        <f>BD!P22</f>
        <v>0</v>
      </c>
      <c r="Q77" s="29"/>
      <c r="R77" s="29"/>
      <c r="S77" s="29"/>
    </row>
    <row r="78" spans="1:20" ht="78.75" customHeight="1" thickBot="1">
      <c r="A78" s="180">
        <v>4</v>
      </c>
      <c r="B78" s="186" t="s">
        <v>63</v>
      </c>
      <c r="C78" s="187"/>
      <c r="D78" s="127" t="s">
        <v>27</v>
      </c>
      <c r="E78" s="128"/>
      <c r="F78" s="129"/>
      <c r="G78" s="95">
        <f t="shared" si="18"/>
        <v>0</v>
      </c>
      <c r="H78" s="95">
        <f t="shared" si="19"/>
        <v>0</v>
      </c>
      <c r="I78" s="21">
        <f>GD!I21</f>
        <v>0</v>
      </c>
      <c r="J78" s="21">
        <f>GD!J21</f>
        <v>0</v>
      </c>
      <c r="K78" s="21">
        <f>GD!K21</f>
        <v>0</v>
      </c>
      <c r="L78" s="21">
        <f>GD!L21</f>
        <v>0</v>
      </c>
      <c r="M78" s="94">
        <f t="shared" si="21"/>
        <v>0</v>
      </c>
      <c r="N78" s="21">
        <f>GD!N21</f>
        <v>0</v>
      </c>
      <c r="O78" s="21">
        <f>GD!O21</f>
        <v>0</v>
      </c>
      <c r="P78" s="21">
        <f>GD!P21</f>
        <v>0</v>
      </c>
      <c r="Q78" s="29"/>
      <c r="R78" s="29"/>
      <c r="S78" s="29"/>
    </row>
    <row r="79" spans="1:20" ht="78.75" customHeight="1" thickBot="1">
      <c r="A79" s="181"/>
      <c r="B79" s="140"/>
      <c r="C79" s="188"/>
      <c r="D79" s="127" t="s">
        <v>28</v>
      </c>
      <c r="E79" s="128"/>
      <c r="F79" s="129"/>
      <c r="G79" s="95">
        <f t="shared" si="18"/>
        <v>0</v>
      </c>
      <c r="H79" s="95">
        <f t="shared" si="19"/>
        <v>0</v>
      </c>
      <c r="I79" s="21">
        <f>GD!I22</f>
        <v>0</v>
      </c>
      <c r="J79" s="21">
        <f>GD!J22</f>
        <v>0</v>
      </c>
      <c r="K79" s="21">
        <f>GD!K22</f>
        <v>0</v>
      </c>
      <c r="L79" s="21">
        <f>GD!L22</f>
        <v>0</v>
      </c>
      <c r="M79" s="94">
        <f t="shared" si="21"/>
        <v>0</v>
      </c>
      <c r="N79" s="21">
        <f>GD!N22</f>
        <v>0</v>
      </c>
      <c r="O79" s="21">
        <f>GD!O22</f>
        <v>0</v>
      </c>
      <c r="P79" s="21">
        <f>GD!P22</f>
        <v>0</v>
      </c>
      <c r="Q79" s="29"/>
      <c r="R79" s="29"/>
      <c r="S79" s="29"/>
    </row>
    <row r="80" spans="1:20" ht="78.75" customHeight="1" thickBot="1">
      <c r="A80" s="180">
        <v>5</v>
      </c>
      <c r="B80" s="189" t="s">
        <v>64</v>
      </c>
      <c r="C80" s="190"/>
      <c r="D80" s="124" t="s">
        <v>27</v>
      </c>
      <c r="E80" s="125"/>
      <c r="F80" s="126"/>
      <c r="G80" s="95">
        <f t="shared" si="18"/>
        <v>3</v>
      </c>
      <c r="H80" s="95">
        <f t="shared" si="19"/>
        <v>3</v>
      </c>
      <c r="I80" s="22">
        <f>GL!I21</f>
        <v>2</v>
      </c>
      <c r="J80" s="22">
        <f>GL!J21</f>
        <v>1</v>
      </c>
      <c r="K80" s="22">
        <f>GL!K21</f>
        <v>0</v>
      </c>
      <c r="L80" s="22">
        <f>GL!L21</f>
        <v>0</v>
      </c>
      <c r="M80" s="94">
        <f t="shared" si="21"/>
        <v>0</v>
      </c>
      <c r="N80" s="22">
        <f>GL!N21</f>
        <v>0</v>
      </c>
      <c r="O80" s="22">
        <f>GL!O21</f>
        <v>0</v>
      </c>
      <c r="P80" s="22">
        <f>GL!P21</f>
        <v>0</v>
      </c>
      <c r="Q80" s="29"/>
      <c r="R80" s="29"/>
      <c r="S80" s="29"/>
    </row>
    <row r="81" spans="1:19" ht="78.75" customHeight="1" thickBot="1">
      <c r="A81" s="181"/>
      <c r="B81" s="191"/>
      <c r="C81" s="192"/>
      <c r="D81" s="124" t="s">
        <v>28</v>
      </c>
      <c r="E81" s="125"/>
      <c r="F81" s="126"/>
      <c r="G81" s="95">
        <f t="shared" si="18"/>
        <v>0</v>
      </c>
      <c r="H81" s="95">
        <f t="shared" si="19"/>
        <v>0</v>
      </c>
      <c r="I81" s="22">
        <f>GL!I22</f>
        <v>0</v>
      </c>
      <c r="J81" s="22">
        <f>GL!J22</f>
        <v>0</v>
      </c>
      <c r="K81" s="22">
        <f>GL!K22</f>
        <v>0</v>
      </c>
      <c r="L81" s="22">
        <f>GL!L22</f>
        <v>0</v>
      </c>
      <c r="M81" s="94">
        <f t="shared" si="21"/>
        <v>0</v>
      </c>
      <c r="N81" s="22">
        <f>GL!N22</f>
        <v>0</v>
      </c>
      <c r="O81" s="22">
        <f>GL!O22</f>
        <v>0</v>
      </c>
      <c r="P81" s="22">
        <f>GL!P22</f>
        <v>0</v>
      </c>
      <c r="Q81" s="29"/>
      <c r="R81" s="29"/>
      <c r="S81" s="29"/>
    </row>
    <row r="82" spans="1:19" ht="78.75" customHeight="1" thickBot="1">
      <c r="A82" s="180">
        <v>6</v>
      </c>
      <c r="B82" s="186" t="s">
        <v>65</v>
      </c>
      <c r="C82" s="187"/>
      <c r="D82" s="127" t="s">
        <v>27</v>
      </c>
      <c r="E82" s="128"/>
      <c r="F82" s="129"/>
      <c r="G82" s="95">
        <f t="shared" si="18"/>
        <v>2</v>
      </c>
      <c r="H82" s="95">
        <f t="shared" si="19"/>
        <v>2</v>
      </c>
      <c r="I82" s="21">
        <f>GW!I21</f>
        <v>1</v>
      </c>
      <c r="J82" s="21">
        <f>GW!J21</f>
        <v>1</v>
      </c>
      <c r="K82" s="21">
        <f>GW!K21</f>
        <v>0</v>
      </c>
      <c r="L82" s="21">
        <f>GW!L21</f>
        <v>0</v>
      </c>
      <c r="M82" s="94">
        <f t="shared" si="21"/>
        <v>0</v>
      </c>
      <c r="N82" s="21">
        <f>GW!N21</f>
        <v>0</v>
      </c>
      <c r="O82" s="21">
        <f>GW!O21</f>
        <v>0</v>
      </c>
      <c r="P82" s="21">
        <f>GW!P21</f>
        <v>0</v>
      </c>
      <c r="Q82" s="29"/>
      <c r="R82" s="29"/>
      <c r="S82" s="29"/>
    </row>
    <row r="83" spans="1:19" ht="78.75" customHeight="1" thickBot="1">
      <c r="A83" s="181"/>
      <c r="B83" s="140"/>
      <c r="C83" s="188"/>
      <c r="D83" s="127" t="s">
        <v>28</v>
      </c>
      <c r="E83" s="128"/>
      <c r="F83" s="129"/>
      <c r="G83" s="95">
        <f t="shared" si="18"/>
        <v>0</v>
      </c>
      <c r="H83" s="95">
        <f t="shared" si="19"/>
        <v>0</v>
      </c>
      <c r="I83" s="21">
        <f>GW!I22</f>
        <v>0</v>
      </c>
      <c r="J83" s="21">
        <f>GW!J22</f>
        <v>0</v>
      </c>
      <c r="K83" s="21">
        <f>GW!K22</f>
        <v>0</v>
      </c>
      <c r="L83" s="21">
        <f>GW!L22</f>
        <v>0</v>
      </c>
      <c r="M83" s="94">
        <f t="shared" si="21"/>
        <v>0</v>
      </c>
      <c r="N83" s="21">
        <f>GW!N22</f>
        <v>0</v>
      </c>
      <c r="O83" s="21">
        <f>GW!O22</f>
        <v>0</v>
      </c>
      <c r="P83" s="21">
        <f>GW!P22</f>
        <v>0</v>
      </c>
      <c r="Q83" s="29"/>
      <c r="R83" s="29"/>
      <c r="S83" s="29"/>
    </row>
    <row r="84" spans="1:19" ht="78.75" customHeight="1" thickBot="1">
      <c r="A84" s="180">
        <v>7</v>
      </c>
      <c r="B84" s="189" t="s">
        <v>66</v>
      </c>
      <c r="C84" s="190"/>
      <c r="D84" s="124" t="s">
        <v>27</v>
      </c>
      <c r="E84" s="125"/>
      <c r="F84" s="126"/>
      <c r="G84" s="95">
        <f t="shared" si="18"/>
        <v>2</v>
      </c>
      <c r="H84" s="95">
        <f t="shared" si="19"/>
        <v>2</v>
      </c>
      <c r="I84" s="22">
        <f>KL!I21</f>
        <v>2</v>
      </c>
      <c r="J84" s="22">
        <f>KL!J21</f>
        <v>0</v>
      </c>
      <c r="K84" s="22">
        <f>KL!K21</f>
        <v>0</v>
      </c>
      <c r="L84" s="22">
        <f>KL!L21</f>
        <v>0</v>
      </c>
      <c r="M84" s="94">
        <f t="shared" si="21"/>
        <v>0</v>
      </c>
      <c r="N84" s="22">
        <f>KL!N21</f>
        <v>0</v>
      </c>
      <c r="O84" s="22">
        <f>KL!O21</f>
        <v>0</v>
      </c>
      <c r="P84" s="22">
        <f>KL!P21</f>
        <v>0</v>
      </c>
      <c r="Q84" s="29"/>
      <c r="R84" s="29"/>
      <c r="S84" s="29"/>
    </row>
    <row r="85" spans="1:19" ht="78.75" customHeight="1" thickBot="1">
      <c r="A85" s="181"/>
      <c r="B85" s="191"/>
      <c r="C85" s="192"/>
      <c r="D85" s="124" t="s">
        <v>28</v>
      </c>
      <c r="E85" s="125"/>
      <c r="F85" s="126"/>
      <c r="G85" s="95">
        <f t="shared" si="18"/>
        <v>0</v>
      </c>
      <c r="H85" s="95">
        <f t="shared" si="19"/>
        <v>0</v>
      </c>
      <c r="I85" s="22">
        <f>KL!I22</f>
        <v>0</v>
      </c>
      <c r="J85" s="22">
        <f>KL!J22</f>
        <v>0</v>
      </c>
      <c r="K85" s="22">
        <f>KL!K22</f>
        <v>0</v>
      </c>
      <c r="L85" s="22">
        <f>KL!L22</f>
        <v>0</v>
      </c>
      <c r="M85" s="94">
        <f t="shared" si="21"/>
        <v>0</v>
      </c>
      <c r="N85" s="22">
        <f>KL!N22</f>
        <v>0</v>
      </c>
      <c r="O85" s="22">
        <f>KL!O22</f>
        <v>0</v>
      </c>
      <c r="P85" s="22">
        <f>KL!P22</f>
        <v>0</v>
      </c>
      <c r="Q85" s="29"/>
      <c r="R85" s="29"/>
      <c r="S85" s="29"/>
    </row>
    <row r="86" spans="1:19" ht="78.75" customHeight="1" thickBot="1">
      <c r="A86" s="180">
        <v>8</v>
      </c>
      <c r="B86" s="186" t="s">
        <v>67</v>
      </c>
      <c r="C86" s="187"/>
      <c r="D86" s="127" t="s">
        <v>27</v>
      </c>
      <c r="E86" s="128"/>
      <c r="F86" s="129"/>
      <c r="G86" s="95">
        <f t="shared" si="18"/>
        <v>0</v>
      </c>
      <c r="H86" s="95">
        <f t="shared" si="19"/>
        <v>0</v>
      </c>
      <c r="I86" s="21">
        <f>KR!I21</f>
        <v>0</v>
      </c>
      <c r="J86" s="21">
        <f>KR!J21</f>
        <v>0</v>
      </c>
      <c r="K86" s="21">
        <f>KR!K21</f>
        <v>0</v>
      </c>
      <c r="L86" s="21">
        <f>KR!L21</f>
        <v>0</v>
      </c>
      <c r="M86" s="94">
        <f t="shared" si="21"/>
        <v>0</v>
      </c>
      <c r="N86" s="21">
        <f>KR!N21</f>
        <v>0</v>
      </c>
      <c r="O86" s="21">
        <f>KR!O21</f>
        <v>0</v>
      </c>
      <c r="P86" s="21">
        <f>KR!P21</f>
        <v>0</v>
      </c>
      <c r="Q86" s="29"/>
      <c r="R86" s="29"/>
      <c r="S86" s="29"/>
    </row>
    <row r="87" spans="1:19" ht="78.75" customHeight="1" thickBot="1">
      <c r="A87" s="181"/>
      <c r="B87" s="140"/>
      <c r="C87" s="188"/>
      <c r="D87" s="127" t="s">
        <v>28</v>
      </c>
      <c r="E87" s="128"/>
      <c r="F87" s="129"/>
      <c r="G87" s="95">
        <f t="shared" si="18"/>
        <v>0</v>
      </c>
      <c r="H87" s="95">
        <f t="shared" si="19"/>
        <v>0</v>
      </c>
      <c r="I87" s="21">
        <f>KR!I22</f>
        <v>0</v>
      </c>
      <c r="J87" s="21">
        <f>KR!J22</f>
        <v>0</v>
      </c>
      <c r="K87" s="21">
        <f>KR!K22</f>
        <v>0</v>
      </c>
      <c r="L87" s="21">
        <f>KR!L22</f>
        <v>0</v>
      </c>
      <c r="M87" s="94">
        <f t="shared" si="21"/>
        <v>0</v>
      </c>
      <c r="N87" s="21">
        <f>KR!N22</f>
        <v>0</v>
      </c>
      <c r="O87" s="21">
        <f>KR!O22</f>
        <v>0</v>
      </c>
      <c r="P87" s="21">
        <f>KR!P22</f>
        <v>0</v>
      </c>
      <c r="Q87" s="29"/>
      <c r="R87" s="29"/>
      <c r="S87" s="29"/>
    </row>
    <row r="88" spans="1:19" ht="78.75" customHeight="1" thickBot="1">
      <c r="A88" s="180">
        <v>9</v>
      </c>
      <c r="B88" s="189" t="s">
        <v>68</v>
      </c>
      <c r="C88" s="190"/>
      <c r="D88" s="124" t="s">
        <v>27</v>
      </c>
      <c r="E88" s="125"/>
      <c r="F88" s="126"/>
      <c r="G88" s="95">
        <f t="shared" si="18"/>
        <v>2</v>
      </c>
      <c r="H88" s="95">
        <f t="shared" si="19"/>
        <v>1</v>
      </c>
      <c r="I88" s="22">
        <f>LU!I21</f>
        <v>0</v>
      </c>
      <c r="J88" s="22">
        <f>LU!J21</f>
        <v>1</v>
      </c>
      <c r="K88" s="22">
        <f>LU!K21</f>
        <v>0</v>
      </c>
      <c r="L88" s="22">
        <f>LU!L21</f>
        <v>0</v>
      </c>
      <c r="M88" s="94">
        <f t="shared" si="21"/>
        <v>1</v>
      </c>
      <c r="N88" s="22">
        <f>LU!N21</f>
        <v>1</v>
      </c>
      <c r="O88" s="22">
        <f>LU!O21</f>
        <v>0</v>
      </c>
      <c r="P88" s="22">
        <f>LU!P21</f>
        <v>0</v>
      </c>
      <c r="Q88" s="29"/>
      <c r="R88" s="29"/>
      <c r="S88" s="29"/>
    </row>
    <row r="89" spans="1:19" ht="78.75" customHeight="1" thickBot="1">
      <c r="A89" s="181"/>
      <c r="B89" s="191"/>
      <c r="C89" s="192"/>
      <c r="D89" s="124" t="s">
        <v>28</v>
      </c>
      <c r="E89" s="125"/>
      <c r="F89" s="126"/>
      <c r="G89" s="95">
        <f t="shared" si="18"/>
        <v>0</v>
      </c>
      <c r="H89" s="95">
        <f t="shared" si="19"/>
        <v>0</v>
      </c>
      <c r="I89" s="22">
        <f>LU!I22</f>
        <v>0</v>
      </c>
      <c r="J89" s="22">
        <f>LU!J22</f>
        <v>0</v>
      </c>
      <c r="K89" s="22">
        <f>LU!K22</f>
        <v>0</v>
      </c>
      <c r="L89" s="22">
        <f>LU!L22</f>
        <v>0</v>
      </c>
      <c r="M89" s="94">
        <f t="shared" si="21"/>
        <v>0</v>
      </c>
      <c r="N89" s="22">
        <f>LU!N22</f>
        <v>0</v>
      </c>
      <c r="O89" s="22">
        <f>LU!O22</f>
        <v>0</v>
      </c>
      <c r="P89" s="22">
        <f>LU!P22</f>
        <v>0</v>
      </c>
      <c r="Q89" s="29"/>
      <c r="R89" s="29"/>
      <c r="S89" s="29"/>
    </row>
    <row r="90" spans="1:19" ht="78.75" customHeight="1" thickBot="1">
      <c r="A90" s="180">
        <v>10</v>
      </c>
      <c r="B90" s="186" t="s">
        <v>69</v>
      </c>
      <c r="C90" s="187"/>
      <c r="D90" s="127" t="s">
        <v>27</v>
      </c>
      <c r="E90" s="128"/>
      <c r="F90" s="129"/>
      <c r="G90" s="95">
        <f t="shared" si="18"/>
        <v>0</v>
      </c>
      <c r="H90" s="95">
        <f t="shared" si="19"/>
        <v>0</v>
      </c>
      <c r="I90" s="21">
        <f>LD!I21</f>
        <v>0</v>
      </c>
      <c r="J90" s="21">
        <f>LD!J21</f>
        <v>0</v>
      </c>
      <c r="K90" s="21">
        <f>LD!K21</f>
        <v>0</v>
      </c>
      <c r="L90" s="21">
        <f>LD!L21</f>
        <v>0</v>
      </c>
      <c r="M90" s="94">
        <f t="shared" si="21"/>
        <v>0</v>
      </c>
      <c r="N90" s="21">
        <f>LD!N21</f>
        <v>0</v>
      </c>
      <c r="O90" s="21">
        <f>LD!O21</f>
        <v>0</v>
      </c>
      <c r="P90" s="21">
        <f>LD!P21</f>
        <v>0</v>
      </c>
      <c r="Q90" s="29"/>
      <c r="R90" s="29"/>
      <c r="S90" s="29"/>
    </row>
    <row r="91" spans="1:19" ht="78.75" customHeight="1" thickBot="1">
      <c r="A91" s="181"/>
      <c r="B91" s="140"/>
      <c r="C91" s="188"/>
      <c r="D91" s="127" t="s">
        <v>28</v>
      </c>
      <c r="E91" s="128"/>
      <c r="F91" s="129"/>
      <c r="G91" s="95">
        <f t="shared" si="18"/>
        <v>0</v>
      </c>
      <c r="H91" s="95">
        <f t="shared" si="19"/>
        <v>0</v>
      </c>
      <c r="I91" s="21">
        <f>LD!I22</f>
        <v>0</v>
      </c>
      <c r="J91" s="21">
        <f>LD!J22</f>
        <v>0</v>
      </c>
      <c r="K91" s="21">
        <f>LD!K22</f>
        <v>0</v>
      </c>
      <c r="L91" s="21">
        <f>LD!L22</f>
        <v>0</v>
      </c>
      <c r="M91" s="94">
        <f t="shared" si="21"/>
        <v>0</v>
      </c>
      <c r="N91" s="21">
        <f>LD!N22</f>
        <v>0</v>
      </c>
      <c r="O91" s="21">
        <f>LD!O22</f>
        <v>0</v>
      </c>
      <c r="P91" s="21">
        <f>LD!P22</f>
        <v>0</v>
      </c>
      <c r="Q91" s="29"/>
      <c r="R91" s="29"/>
      <c r="S91" s="29"/>
    </row>
    <row r="92" spans="1:19" ht="78.75" customHeight="1" thickBot="1">
      <c r="A92" s="180">
        <v>11</v>
      </c>
      <c r="B92" s="189" t="s">
        <v>70</v>
      </c>
      <c r="C92" s="190"/>
      <c r="D92" s="124" t="s">
        <v>27</v>
      </c>
      <c r="E92" s="125"/>
      <c r="F92" s="126"/>
      <c r="G92" s="95">
        <f t="shared" si="18"/>
        <v>0</v>
      </c>
      <c r="H92" s="95">
        <f t="shared" si="19"/>
        <v>0</v>
      </c>
      <c r="I92" s="22">
        <f>OL!I21</f>
        <v>0</v>
      </c>
      <c r="J92" s="22">
        <f>OL!J21</f>
        <v>0</v>
      </c>
      <c r="K92" s="22">
        <f>OL!K21</f>
        <v>0</v>
      </c>
      <c r="L92" s="22">
        <f>OL!L21</f>
        <v>0</v>
      </c>
      <c r="M92" s="94">
        <f t="shared" si="21"/>
        <v>0</v>
      </c>
      <c r="N92" s="22">
        <f>OL!N21</f>
        <v>0</v>
      </c>
      <c r="O92" s="22">
        <f>OL!O21</f>
        <v>0</v>
      </c>
      <c r="P92" s="22">
        <f>OL!P21</f>
        <v>0</v>
      </c>
      <c r="Q92" s="29"/>
      <c r="R92" s="29"/>
      <c r="S92" s="29"/>
    </row>
    <row r="93" spans="1:19" ht="78.75" customHeight="1" thickBot="1">
      <c r="A93" s="181"/>
      <c r="B93" s="191"/>
      <c r="C93" s="192"/>
      <c r="D93" s="124" t="s">
        <v>28</v>
      </c>
      <c r="E93" s="125"/>
      <c r="F93" s="126"/>
      <c r="G93" s="95">
        <f t="shared" si="18"/>
        <v>0</v>
      </c>
      <c r="H93" s="95">
        <f t="shared" si="19"/>
        <v>0</v>
      </c>
      <c r="I93" s="22">
        <f>OL!I22</f>
        <v>0</v>
      </c>
      <c r="J93" s="22">
        <f>OL!J22</f>
        <v>0</v>
      </c>
      <c r="K93" s="22">
        <f>OL!K22</f>
        <v>0</v>
      </c>
      <c r="L93" s="22">
        <f>OL!L22</f>
        <v>0</v>
      </c>
      <c r="M93" s="94">
        <f t="shared" si="21"/>
        <v>0</v>
      </c>
      <c r="N93" s="22">
        <f>OL!N22</f>
        <v>0</v>
      </c>
      <c r="O93" s="22">
        <f>OL!O22</f>
        <v>0</v>
      </c>
      <c r="P93" s="22">
        <f>OL!P22</f>
        <v>0</v>
      </c>
      <c r="Q93" s="29"/>
      <c r="R93" s="29"/>
      <c r="S93" s="29"/>
    </row>
    <row r="94" spans="1:19" ht="78.75" customHeight="1" thickBot="1">
      <c r="A94" s="180">
        <v>12</v>
      </c>
      <c r="B94" s="186" t="s">
        <v>71</v>
      </c>
      <c r="C94" s="187"/>
      <c r="D94" s="127" t="s">
        <v>27</v>
      </c>
      <c r="E94" s="128"/>
      <c r="F94" s="129"/>
      <c r="G94" s="95">
        <f t="shared" si="18"/>
        <v>0</v>
      </c>
      <c r="H94" s="95">
        <f t="shared" si="19"/>
        <v>0</v>
      </c>
      <c r="I94" s="21">
        <f>OP!I21</f>
        <v>0</v>
      </c>
      <c r="J94" s="21">
        <f>OP!J21</f>
        <v>0</v>
      </c>
      <c r="K94" s="21">
        <f>OP!K21</f>
        <v>0</v>
      </c>
      <c r="L94" s="21">
        <f>OP!L21</f>
        <v>0</v>
      </c>
      <c r="M94" s="94">
        <f t="shared" si="21"/>
        <v>0</v>
      </c>
      <c r="N94" s="21">
        <f>OP!N21</f>
        <v>0</v>
      </c>
      <c r="O94" s="21">
        <f>OP!O21</f>
        <v>0</v>
      </c>
      <c r="P94" s="21">
        <f>OP!P21</f>
        <v>0</v>
      </c>
      <c r="Q94" s="29"/>
      <c r="R94" s="29"/>
      <c r="S94" s="29"/>
    </row>
    <row r="95" spans="1:19" ht="78.75" customHeight="1" thickBot="1">
      <c r="A95" s="181"/>
      <c r="B95" s="140"/>
      <c r="C95" s="188"/>
      <c r="D95" s="127" t="s">
        <v>28</v>
      </c>
      <c r="E95" s="128"/>
      <c r="F95" s="129"/>
      <c r="G95" s="95">
        <f t="shared" si="18"/>
        <v>0</v>
      </c>
      <c r="H95" s="95">
        <f t="shared" si="19"/>
        <v>0</v>
      </c>
      <c r="I95" s="21">
        <f>OP!I22</f>
        <v>0</v>
      </c>
      <c r="J95" s="21">
        <f>OP!J22</f>
        <v>0</v>
      </c>
      <c r="K95" s="21">
        <f>OP!K22</f>
        <v>0</v>
      </c>
      <c r="L95" s="21">
        <f>OP!L22</f>
        <v>0</v>
      </c>
      <c r="M95" s="94">
        <f t="shared" si="21"/>
        <v>0</v>
      </c>
      <c r="N95" s="21">
        <f>OP!N22</f>
        <v>0</v>
      </c>
      <c r="O95" s="21">
        <f>OP!O22</f>
        <v>0</v>
      </c>
      <c r="P95" s="21">
        <f>OP!P22</f>
        <v>0</v>
      </c>
      <c r="Q95" s="29"/>
      <c r="R95" s="29"/>
      <c r="S95" s="29"/>
    </row>
    <row r="96" spans="1:19" ht="78.75" customHeight="1" thickBot="1">
      <c r="A96" s="180">
        <v>13</v>
      </c>
      <c r="B96" s="189" t="s">
        <v>72</v>
      </c>
      <c r="C96" s="190"/>
      <c r="D96" s="124" t="s">
        <v>27</v>
      </c>
      <c r="E96" s="125"/>
      <c r="F96" s="126"/>
      <c r="G96" s="95">
        <f t="shared" si="18"/>
        <v>0</v>
      </c>
      <c r="H96" s="95">
        <f t="shared" si="19"/>
        <v>0</v>
      </c>
      <c r="I96" s="22">
        <f>PO!I21</f>
        <v>0</v>
      </c>
      <c r="J96" s="22">
        <f>PO!J21</f>
        <v>0</v>
      </c>
      <c r="K96" s="22">
        <f>PO!K21</f>
        <v>0</v>
      </c>
      <c r="L96" s="22">
        <f>PO!L21</f>
        <v>0</v>
      </c>
      <c r="M96" s="94">
        <f t="shared" si="21"/>
        <v>0</v>
      </c>
      <c r="N96" s="22">
        <f>PO!N21</f>
        <v>0</v>
      </c>
      <c r="O96" s="22">
        <f>PO!O21</f>
        <v>0</v>
      </c>
      <c r="P96" s="22">
        <f>PO!P21</f>
        <v>0</v>
      </c>
      <c r="Q96" s="29"/>
      <c r="R96" s="29"/>
      <c r="S96" s="29"/>
    </row>
    <row r="97" spans="1:19" ht="78.75" customHeight="1" thickBot="1">
      <c r="A97" s="181"/>
      <c r="B97" s="191"/>
      <c r="C97" s="192"/>
      <c r="D97" s="124" t="s">
        <v>28</v>
      </c>
      <c r="E97" s="125"/>
      <c r="F97" s="126"/>
      <c r="G97" s="95">
        <f t="shared" si="18"/>
        <v>0</v>
      </c>
      <c r="H97" s="95">
        <f t="shared" si="19"/>
        <v>0</v>
      </c>
      <c r="I97" s="22">
        <f>PO!I22</f>
        <v>0</v>
      </c>
      <c r="J97" s="22">
        <f>PO!J22</f>
        <v>0</v>
      </c>
      <c r="K97" s="22">
        <f>PO!K22</f>
        <v>0</v>
      </c>
      <c r="L97" s="22">
        <f>PO!L22</f>
        <v>0</v>
      </c>
      <c r="M97" s="94">
        <f t="shared" si="21"/>
        <v>0</v>
      </c>
      <c r="N97" s="22">
        <f>PO!N22</f>
        <v>0</v>
      </c>
      <c r="O97" s="22">
        <f>PO!O22</f>
        <v>0</v>
      </c>
      <c r="P97" s="22">
        <f>PO!P22</f>
        <v>0</v>
      </c>
      <c r="Q97" s="29"/>
      <c r="R97" s="29"/>
      <c r="S97" s="29"/>
    </row>
    <row r="98" spans="1:19" ht="78.75" customHeight="1" thickBot="1">
      <c r="A98" s="180">
        <v>14</v>
      </c>
      <c r="B98" s="186" t="s">
        <v>73</v>
      </c>
      <c r="C98" s="187"/>
      <c r="D98" s="127" t="s">
        <v>27</v>
      </c>
      <c r="E98" s="128"/>
      <c r="F98" s="129"/>
      <c r="G98" s="95">
        <f t="shared" si="18"/>
        <v>0</v>
      </c>
      <c r="H98" s="95">
        <f t="shared" si="19"/>
        <v>0</v>
      </c>
      <c r="I98" s="21">
        <f>RZ!I21</f>
        <v>0</v>
      </c>
      <c r="J98" s="21">
        <f>RZ!J21</f>
        <v>0</v>
      </c>
      <c r="K98" s="21">
        <f>RZ!K21</f>
        <v>0</v>
      </c>
      <c r="L98" s="21">
        <f>RZ!L21</f>
        <v>0</v>
      </c>
      <c r="M98" s="94">
        <f t="shared" si="21"/>
        <v>0</v>
      </c>
      <c r="N98" s="21">
        <f>RZ!N21</f>
        <v>0</v>
      </c>
      <c r="O98" s="21">
        <f>RZ!O21</f>
        <v>0</v>
      </c>
      <c r="P98" s="21">
        <f>RZ!P21</f>
        <v>0</v>
      </c>
      <c r="Q98" s="29"/>
      <c r="R98" s="29"/>
      <c r="S98" s="29"/>
    </row>
    <row r="99" spans="1:19" ht="78.75" customHeight="1" thickBot="1">
      <c r="A99" s="181"/>
      <c r="B99" s="140"/>
      <c r="C99" s="188"/>
      <c r="D99" s="127" t="s">
        <v>28</v>
      </c>
      <c r="E99" s="128"/>
      <c r="F99" s="129"/>
      <c r="G99" s="95">
        <f t="shared" si="18"/>
        <v>0</v>
      </c>
      <c r="H99" s="95">
        <f t="shared" si="19"/>
        <v>0</v>
      </c>
      <c r="I99" s="21">
        <f>RZ!I22</f>
        <v>0</v>
      </c>
      <c r="J99" s="21">
        <f>RZ!J22</f>
        <v>0</v>
      </c>
      <c r="K99" s="21">
        <f>RZ!K22</f>
        <v>0</v>
      </c>
      <c r="L99" s="21">
        <f>RZ!L22</f>
        <v>0</v>
      </c>
      <c r="M99" s="94">
        <f t="shared" si="21"/>
        <v>0</v>
      </c>
      <c r="N99" s="21">
        <f>RZ!N22</f>
        <v>0</v>
      </c>
      <c r="O99" s="21">
        <f>RZ!O22</f>
        <v>0</v>
      </c>
      <c r="P99" s="21">
        <f>RZ!P22</f>
        <v>0</v>
      </c>
      <c r="Q99" s="29"/>
      <c r="R99" s="29"/>
      <c r="S99" s="29"/>
    </row>
    <row r="100" spans="1:19" ht="78.75" customHeight="1" thickBot="1">
      <c r="A100" s="180">
        <v>15</v>
      </c>
      <c r="B100" s="189" t="s">
        <v>74</v>
      </c>
      <c r="C100" s="190"/>
      <c r="D100" s="124" t="s">
        <v>27</v>
      </c>
      <c r="E100" s="125"/>
      <c r="F100" s="126"/>
      <c r="G100" s="95">
        <f t="shared" si="18"/>
        <v>1</v>
      </c>
      <c r="H100" s="95">
        <f t="shared" si="19"/>
        <v>0</v>
      </c>
      <c r="I100" s="22">
        <f>SZ!I21</f>
        <v>0</v>
      </c>
      <c r="J100" s="22">
        <f>SZ!J21</f>
        <v>0</v>
      </c>
      <c r="K100" s="22">
        <f>SZ!K21</f>
        <v>0</v>
      </c>
      <c r="L100" s="22">
        <f>SZ!L21</f>
        <v>0</v>
      </c>
      <c r="M100" s="94">
        <f t="shared" si="21"/>
        <v>1</v>
      </c>
      <c r="N100" s="22">
        <f>SZ!N21</f>
        <v>1</v>
      </c>
      <c r="O100" s="22">
        <f>SZ!O21</f>
        <v>0</v>
      </c>
      <c r="P100" s="22">
        <f>SZ!P21</f>
        <v>0</v>
      </c>
      <c r="Q100" s="29"/>
      <c r="R100" s="29"/>
      <c r="S100" s="29"/>
    </row>
    <row r="101" spans="1:19" ht="78.75" customHeight="1" thickBot="1">
      <c r="A101" s="181"/>
      <c r="B101" s="191"/>
      <c r="C101" s="192"/>
      <c r="D101" s="124" t="s">
        <v>28</v>
      </c>
      <c r="E101" s="125"/>
      <c r="F101" s="126"/>
      <c r="G101" s="95">
        <f t="shared" si="18"/>
        <v>0</v>
      </c>
      <c r="H101" s="95">
        <f t="shared" si="19"/>
        <v>0</v>
      </c>
      <c r="I101" s="22">
        <f>SZ!I22</f>
        <v>0</v>
      </c>
      <c r="J101" s="22">
        <f>SZ!J22</f>
        <v>0</v>
      </c>
      <c r="K101" s="22">
        <f>SZ!K22</f>
        <v>0</v>
      </c>
      <c r="L101" s="22">
        <f>SZ!L22</f>
        <v>0</v>
      </c>
      <c r="M101" s="94">
        <f t="shared" si="21"/>
        <v>0</v>
      </c>
      <c r="N101" s="22">
        <f>SZ!N22</f>
        <v>0</v>
      </c>
      <c r="O101" s="22">
        <f>SZ!O22</f>
        <v>0</v>
      </c>
      <c r="P101" s="22">
        <f>SZ!P22</f>
        <v>0</v>
      </c>
      <c r="Q101" s="29"/>
      <c r="R101" s="29"/>
      <c r="S101" s="29"/>
    </row>
    <row r="102" spans="1:19" ht="78.75" customHeight="1" thickBot="1">
      <c r="A102" s="180">
        <v>16</v>
      </c>
      <c r="B102" s="186" t="s">
        <v>75</v>
      </c>
      <c r="C102" s="187"/>
      <c r="D102" s="127" t="s">
        <v>27</v>
      </c>
      <c r="E102" s="128"/>
      <c r="F102" s="129"/>
      <c r="G102" s="95">
        <f t="shared" si="18"/>
        <v>16</v>
      </c>
      <c r="H102" s="95">
        <f t="shared" si="19"/>
        <v>15</v>
      </c>
      <c r="I102" s="21">
        <f>WA!I21</f>
        <v>5</v>
      </c>
      <c r="J102" s="21">
        <f>WA!J21</f>
        <v>10</v>
      </c>
      <c r="K102" s="21">
        <f>WA!K21</f>
        <v>0</v>
      </c>
      <c r="L102" s="21">
        <f>WA!L21</f>
        <v>0</v>
      </c>
      <c r="M102" s="94">
        <f t="shared" si="21"/>
        <v>1</v>
      </c>
      <c r="N102" s="21">
        <f>WA!N21</f>
        <v>0</v>
      </c>
      <c r="O102" s="21">
        <f>WA!O21</f>
        <v>1</v>
      </c>
      <c r="P102" s="21">
        <f>WA!P21</f>
        <v>0</v>
      </c>
      <c r="Q102" s="29"/>
      <c r="R102" s="29"/>
      <c r="S102" s="29"/>
    </row>
    <row r="103" spans="1:19" ht="78.75" customHeight="1" thickBot="1">
      <c r="A103" s="181"/>
      <c r="B103" s="140"/>
      <c r="C103" s="188"/>
      <c r="D103" s="127" t="s">
        <v>28</v>
      </c>
      <c r="E103" s="128"/>
      <c r="F103" s="129"/>
      <c r="G103" s="95">
        <f t="shared" si="18"/>
        <v>0</v>
      </c>
      <c r="H103" s="95">
        <f t="shared" si="19"/>
        <v>0</v>
      </c>
      <c r="I103" s="21">
        <f>WA!I22</f>
        <v>0</v>
      </c>
      <c r="J103" s="21">
        <f>WA!J22</f>
        <v>0</v>
      </c>
      <c r="K103" s="21">
        <f>WA!K22</f>
        <v>0</v>
      </c>
      <c r="L103" s="21">
        <f>WA!L22</f>
        <v>0</v>
      </c>
      <c r="M103" s="94">
        <f t="shared" si="21"/>
        <v>0</v>
      </c>
      <c r="N103" s="21">
        <f>WA!N22</f>
        <v>0</v>
      </c>
      <c r="O103" s="21">
        <f>WA!O22</f>
        <v>0</v>
      </c>
      <c r="P103" s="21">
        <f>WA!P22</f>
        <v>0</v>
      </c>
      <c r="Q103" s="29"/>
      <c r="R103" s="29"/>
      <c r="S103" s="29"/>
    </row>
    <row r="104" spans="1:19" ht="78.75" customHeight="1" thickBot="1">
      <c r="A104" s="180">
        <v>17</v>
      </c>
      <c r="B104" s="189" t="s">
        <v>76</v>
      </c>
      <c r="C104" s="190"/>
      <c r="D104" s="124" t="s">
        <v>27</v>
      </c>
      <c r="E104" s="125"/>
      <c r="F104" s="126"/>
      <c r="G104" s="95">
        <f t="shared" si="18"/>
        <v>2</v>
      </c>
      <c r="H104" s="95">
        <f t="shared" si="19"/>
        <v>1</v>
      </c>
      <c r="I104" s="22">
        <f>WR!I21</f>
        <v>1</v>
      </c>
      <c r="J104" s="22">
        <f>WR!J21</f>
        <v>0</v>
      </c>
      <c r="K104" s="22">
        <f>WR!K21</f>
        <v>0</v>
      </c>
      <c r="L104" s="22">
        <f>WR!L21</f>
        <v>0</v>
      </c>
      <c r="M104" s="94">
        <f t="shared" si="21"/>
        <v>1</v>
      </c>
      <c r="N104" s="22">
        <f>WR!N21</f>
        <v>1</v>
      </c>
      <c r="O104" s="22">
        <f>WR!O21</f>
        <v>0</v>
      </c>
      <c r="P104" s="22">
        <f>WR!P21</f>
        <v>0</v>
      </c>
      <c r="Q104" s="29"/>
      <c r="R104" s="29"/>
      <c r="S104" s="29"/>
    </row>
    <row r="105" spans="1:19" ht="78.75" customHeight="1" thickBot="1">
      <c r="A105" s="181"/>
      <c r="B105" s="191"/>
      <c r="C105" s="192"/>
      <c r="D105" s="124" t="s">
        <v>28</v>
      </c>
      <c r="E105" s="125"/>
      <c r="F105" s="126"/>
      <c r="G105" s="95">
        <f t="shared" si="18"/>
        <v>0</v>
      </c>
      <c r="H105" s="95">
        <f t="shared" si="19"/>
        <v>0</v>
      </c>
      <c r="I105" s="22">
        <f>WR!I22</f>
        <v>0</v>
      </c>
      <c r="J105" s="22">
        <f>WR!J22</f>
        <v>0</v>
      </c>
      <c r="K105" s="22">
        <f>WR!K22</f>
        <v>0</v>
      </c>
      <c r="L105" s="22">
        <f>WR!L22</f>
        <v>0</v>
      </c>
      <c r="M105" s="94">
        <f t="shared" si="21"/>
        <v>0</v>
      </c>
      <c r="N105" s="22">
        <f>WR!N22</f>
        <v>0</v>
      </c>
      <c r="O105" s="22">
        <f>WR!O22</f>
        <v>0</v>
      </c>
      <c r="P105" s="22">
        <f>WR!P22</f>
        <v>0</v>
      </c>
      <c r="Q105" s="29"/>
      <c r="R105" s="29"/>
      <c r="S105" s="29"/>
    </row>
    <row r="106" spans="1:19" ht="78.75" customHeight="1">
      <c r="A106" s="99"/>
      <c r="B106" s="99"/>
      <c r="C106" s="99"/>
      <c r="D106" s="99"/>
      <c r="E106" s="99"/>
      <c r="F106" s="29"/>
      <c r="G106" s="96"/>
      <c r="H106" s="96"/>
      <c r="I106" s="93"/>
      <c r="J106" s="93"/>
      <c r="K106" s="93"/>
      <c r="L106" s="93"/>
      <c r="M106" s="93"/>
      <c r="N106" s="93"/>
      <c r="O106" s="93"/>
      <c r="P106" s="93"/>
      <c r="Q106" s="29"/>
      <c r="R106" s="29"/>
      <c r="S106" s="29"/>
    </row>
    <row r="107" spans="1:19" ht="78.75" customHeight="1" thickBot="1">
      <c r="A107" s="99"/>
      <c r="B107" s="99"/>
      <c r="C107" s="99"/>
      <c r="D107" s="99"/>
      <c r="E107" s="99"/>
      <c r="F107" s="29"/>
      <c r="G107" s="96"/>
      <c r="H107" s="96"/>
      <c r="I107" s="93"/>
      <c r="J107" s="93"/>
      <c r="K107" s="93"/>
      <c r="L107" s="93"/>
      <c r="M107" s="93"/>
      <c r="N107" s="93"/>
      <c r="O107" s="93"/>
      <c r="P107" s="93"/>
      <c r="Q107" s="29"/>
      <c r="R107" s="29"/>
      <c r="S107" s="29"/>
    </row>
    <row r="108" spans="1:19" ht="26.25" thickBot="1">
      <c r="A108" s="196" t="s">
        <v>82</v>
      </c>
      <c r="B108" s="197" t="s">
        <v>60</v>
      </c>
      <c r="C108" s="198" t="s">
        <v>83</v>
      </c>
      <c r="D108" s="198"/>
      <c r="E108" s="198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  <c r="P108" s="198"/>
      <c r="Q108" s="198"/>
      <c r="R108" s="29"/>
      <c r="S108" s="29"/>
    </row>
    <row r="109" spans="1:19" ht="26.25" thickBot="1">
      <c r="A109" s="196"/>
      <c r="B109" s="197"/>
      <c r="C109" s="197" t="s">
        <v>84</v>
      </c>
      <c r="D109" s="197"/>
      <c r="E109" s="197"/>
      <c r="F109" s="197"/>
      <c r="G109" s="197"/>
      <c r="H109" s="197"/>
      <c r="I109" s="197"/>
      <c r="J109" s="199" t="s">
        <v>85</v>
      </c>
      <c r="K109" s="199"/>
      <c r="L109" s="199"/>
      <c r="M109" s="199"/>
      <c r="N109" s="199"/>
      <c r="O109" s="199"/>
      <c r="P109" s="199"/>
      <c r="Q109" s="199"/>
      <c r="R109" s="29"/>
      <c r="S109" s="29"/>
    </row>
    <row r="110" spans="1:19" ht="26.25" thickBot="1">
      <c r="A110" s="196"/>
      <c r="B110" s="197"/>
      <c r="C110" s="197"/>
      <c r="D110" s="197"/>
      <c r="E110" s="197"/>
      <c r="F110" s="197"/>
      <c r="G110" s="197"/>
      <c r="H110" s="197"/>
      <c r="I110" s="197"/>
      <c r="J110" s="199"/>
      <c r="K110" s="199"/>
      <c r="L110" s="199"/>
      <c r="M110" s="199"/>
      <c r="N110" s="199"/>
      <c r="O110" s="199"/>
      <c r="P110" s="199"/>
      <c r="Q110" s="199"/>
      <c r="R110" s="29"/>
      <c r="S110" s="29"/>
    </row>
    <row r="111" spans="1:19" ht="26.25" thickBot="1">
      <c r="A111" s="196"/>
      <c r="B111" s="197"/>
      <c r="C111" s="196" t="s">
        <v>86</v>
      </c>
      <c r="D111" s="199" t="s">
        <v>87</v>
      </c>
      <c r="E111" s="199"/>
      <c r="F111" s="199" t="s">
        <v>88</v>
      </c>
      <c r="G111" s="199"/>
      <c r="H111" s="199" t="s">
        <v>89</v>
      </c>
      <c r="I111" s="199"/>
      <c r="J111" s="196" t="s">
        <v>86</v>
      </c>
      <c r="K111" s="196"/>
      <c r="L111" s="199" t="s">
        <v>87</v>
      </c>
      <c r="M111" s="199"/>
      <c r="N111" s="199" t="s">
        <v>88</v>
      </c>
      <c r="O111" s="199"/>
      <c r="P111" s="199" t="s">
        <v>89</v>
      </c>
      <c r="Q111" s="199"/>
      <c r="R111" s="29"/>
      <c r="S111" s="29"/>
    </row>
    <row r="112" spans="1:19" ht="26.25" thickBot="1">
      <c r="A112" s="196"/>
      <c r="B112" s="197"/>
      <c r="C112" s="196"/>
      <c r="D112" s="199"/>
      <c r="E112" s="199"/>
      <c r="F112" s="199"/>
      <c r="G112" s="199"/>
      <c r="H112" s="199"/>
      <c r="I112" s="199"/>
      <c r="J112" s="196"/>
      <c r="K112" s="196"/>
      <c r="L112" s="199"/>
      <c r="M112" s="199"/>
      <c r="N112" s="199"/>
      <c r="O112" s="199"/>
      <c r="P112" s="199"/>
      <c r="Q112" s="199"/>
      <c r="R112" s="29"/>
      <c r="S112" s="29"/>
    </row>
    <row r="113" spans="1:19" ht="26.25" thickBot="1">
      <c r="A113" s="100"/>
      <c r="B113" s="101">
        <v>1</v>
      </c>
      <c r="C113" s="100">
        <v>2</v>
      </c>
      <c r="D113" s="199">
        <v>3</v>
      </c>
      <c r="E113" s="199"/>
      <c r="F113" s="199">
        <v>4</v>
      </c>
      <c r="G113" s="199"/>
      <c r="H113" s="199">
        <v>5</v>
      </c>
      <c r="I113" s="199"/>
      <c r="J113" s="196">
        <v>6</v>
      </c>
      <c r="K113" s="196"/>
      <c r="L113" s="199">
        <v>7</v>
      </c>
      <c r="M113" s="199"/>
      <c r="N113" s="199">
        <v>8</v>
      </c>
      <c r="O113" s="199"/>
      <c r="P113" s="199">
        <v>9</v>
      </c>
      <c r="Q113" s="199"/>
      <c r="R113" s="29"/>
      <c r="S113" s="29"/>
    </row>
    <row r="114" spans="1:19" ht="78.75" customHeight="1" thickBot="1">
      <c r="A114" s="100">
        <v>1</v>
      </c>
      <c r="B114" s="107" t="s">
        <v>90</v>
      </c>
      <c r="C114" s="108">
        <f>SUM(C115:C130)</f>
        <v>36</v>
      </c>
      <c r="D114" s="200">
        <f>SUM(D115:E130)</f>
        <v>4</v>
      </c>
      <c r="E114" s="201"/>
      <c r="F114" s="200">
        <f t="shared" ref="F114" si="25">SUM(F115:G130)</f>
        <v>30</v>
      </c>
      <c r="G114" s="201"/>
      <c r="H114" s="200">
        <f t="shared" ref="H114" si="26">SUM(H115:I130)</f>
        <v>2</v>
      </c>
      <c r="I114" s="201"/>
      <c r="J114" s="200">
        <f t="shared" ref="J114" si="27">SUM(J115:K130)</f>
        <v>11515</v>
      </c>
      <c r="K114" s="201"/>
      <c r="L114" s="200">
        <f t="shared" ref="L114" si="28">SUM(L115:M130)</f>
        <v>4143</v>
      </c>
      <c r="M114" s="201"/>
      <c r="N114" s="200">
        <f t="shared" ref="N114" si="29">SUM(N115:O130)</f>
        <v>7139</v>
      </c>
      <c r="O114" s="201"/>
      <c r="P114" s="200">
        <f t="shared" ref="P114" si="30">SUM(P115:Q130)</f>
        <v>233</v>
      </c>
      <c r="Q114" s="201"/>
      <c r="R114" s="29"/>
      <c r="S114" s="29"/>
    </row>
    <row r="115" spans="1:19" ht="78.75" customHeight="1" thickBot="1">
      <c r="A115" s="101">
        <v>2</v>
      </c>
      <c r="B115" s="105" t="s">
        <v>61</v>
      </c>
      <c r="C115" s="109">
        <f>SUM(D115:I115)</f>
        <v>0</v>
      </c>
      <c r="D115" s="172">
        <f>BK!$J$25</f>
        <v>0</v>
      </c>
      <c r="E115" s="173"/>
      <c r="F115" s="172">
        <f>BK!$J$27</f>
        <v>0</v>
      </c>
      <c r="G115" s="173"/>
      <c r="H115" s="172">
        <f>BK!$J$29</f>
        <v>0</v>
      </c>
      <c r="I115" s="173"/>
      <c r="J115" s="172">
        <f>SUM(L115:Q115)</f>
        <v>147</v>
      </c>
      <c r="K115" s="204"/>
      <c r="L115" s="172">
        <f>BK!$J$33</f>
        <v>23</v>
      </c>
      <c r="M115" s="173"/>
      <c r="N115" s="172">
        <f>BK!$J$35</f>
        <v>121</v>
      </c>
      <c r="O115" s="173"/>
      <c r="P115" s="172">
        <f>BK!$J$37</f>
        <v>3</v>
      </c>
      <c r="Q115" s="173"/>
      <c r="R115" s="29"/>
      <c r="S115" s="29"/>
    </row>
    <row r="116" spans="1:19" ht="78.75" customHeight="1" thickBot="1">
      <c r="A116" s="100">
        <v>3</v>
      </c>
      <c r="B116" s="106" t="s">
        <v>62</v>
      </c>
      <c r="C116" s="22">
        <f t="shared" ref="C116:C130" si="31">SUM(D116:I116)</f>
        <v>0</v>
      </c>
      <c r="D116" s="202">
        <f>BD!$J$25</f>
        <v>0</v>
      </c>
      <c r="E116" s="203"/>
      <c r="F116" s="202">
        <f>BD!$J$27</f>
        <v>0</v>
      </c>
      <c r="G116" s="203"/>
      <c r="H116" s="202">
        <f>BD!$J$29</f>
        <v>0</v>
      </c>
      <c r="I116" s="203"/>
      <c r="J116" s="202">
        <f t="shared" ref="J116:J130" si="32">SUM(L116:Q116)</f>
        <v>270</v>
      </c>
      <c r="K116" s="203"/>
      <c r="L116" s="202">
        <f>BD!$J$33</f>
        <v>115</v>
      </c>
      <c r="M116" s="203"/>
      <c r="N116" s="202">
        <f>BD!$J$35</f>
        <v>143</v>
      </c>
      <c r="O116" s="203"/>
      <c r="P116" s="202">
        <f>BD!$J$37</f>
        <v>12</v>
      </c>
      <c r="Q116" s="203"/>
      <c r="R116" s="29"/>
      <c r="S116" s="29"/>
    </row>
    <row r="117" spans="1:19" ht="78.75" customHeight="1" thickBot="1">
      <c r="A117" s="101">
        <v>4</v>
      </c>
      <c r="B117" s="105" t="s">
        <v>63</v>
      </c>
      <c r="C117" s="109">
        <f t="shared" si="31"/>
        <v>0</v>
      </c>
      <c r="D117" s="172">
        <f>GD!$J$25</f>
        <v>0</v>
      </c>
      <c r="E117" s="173"/>
      <c r="F117" s="172">
        <f>GD!$J$27</f>
        <v>0</v>
      </c>
      <c r="G117" s="173"/>
      <c r="H117" s="172">
        <f>GD!$J$29</f>
        <v>0</v>
      </c>
      <c r="I117" s="173"/>
      <c r="J117" s="172">
        <f t="shared" si="32"/>
        <v>779</v>
      </c>
      <c r="K117" s="204"/>
      <c r="L117" s="172">
        <f>GD!$J$33</f>
        <v>330</v>
      </c>
      <c r="M117" s="173"/>
      <c r="N117" s="172">
        <f>GD!$J$35</f>
        <v>431</v>
      </c>
      <c r="O117" s="173"/>
      <c r="P117" s="172">
        <f>GD!$J$37</f>
        <v>18</v>
      </c>
      <c r="Q117" s="173"/>
      <c r="R117" s="29"/>
      <c r="S117" s="29"/>
    </row>
    <row r="118" spans="1:19" ht="78.75" customHeight="1" thickBot="1">
      <c r="A118" s="100">
        <v>5</v>
      </c>
      <c r="B118" s="106" t="s">
        <v>64</v>
      </c>
      <c r="C118" s="22">
        <f t="shared" si="31"/>
        <v>0</v>
      </c>
      <c r="D118" s="202">
        <f>GL!$J$25</f>
        <v>0</v>
      </c>
      <c r="E118" s="203"/>
      <c r="F118" s="202">
        <f>GL!$J$27</f>
        <v>0</v>
      </c>
      <c r="G118" s="203"/>
      <c r="H118" s="202">
        <f>GL!$J$29</f>
        <v>0</v>
      </c>
      <c r="I118" s="203"/>
      <c r="J118" s="202">
        <f t="shared" si="32"/>
        <v>934</v>
      </c>
      <c r="K118" s="203"/>
      <c r="L118" s="202">
        <f>GL!$J$33</f>
        <v>349</v>
      </c>
      <c r="M118" s="203"/>
      <c r="N118" s="202">
        <f>GL!$J$35</f>
        <v>565</v>
      </c>
      <c r="O118" s="203"/>
      <c r="P118" s="202">
        <f>GL!$J$37</f>
        <v>20</v>
      </c>
      <c r="Q118" s="203"/>
      <c r="R118" s="29"/>
      <c r="S118" s="29"/>
    </row>
    <row r="119" spans="1:19" ht="78.75" customHeight="1" thickBot="1">
      <c r="A119" s="101">
        <v>6</v>
      </c>
      <c r="B119" s="105" t="s">
        <v>65</v>
      </c>
      <c r="C119" s="109">
        <f t="shared" si="31"/>
        <v>0</v>
      </c>
      <c r="D119" s="172">
        <f>GW!$J$25</f>
        <v>0</v>
      </c>
      <c r="E119" s="173"/>
      <c r="F119" s="172">
        <f>GW!$J$27</f>
        <v>0</v>
      </c>
      <c r="G119" s="173"/>
      <c r="H119" s="172">
        <f>GW!$J$29</f>
        <v>0</v>
      </c>
      <c r="I119" s="173"/>
      <c r="J119" s="172">
        <f t="shared" si="32"/>
        <v>254</v>
      </c>
      <c r="K119" s="204"/>
      <c r="L119" s="172">
        <f>GW!$J$33</f>
        <v>93</v>
      </c>
      <c r="M119" s="173"/>
      <c r="N119" s="172">
        <f>GW!$J$35</f>
        <v>159</v>
      </c>
      <c r="O119" s="173"/>
      <c r="P119" s="172">
        <f>GW!$J$37</f>
        <v>2</v>
      </c>
      <c r="Q119" s="173"/>
      <c r="R119" s="29"/>
      <c r="S119" s="29"/>
    </row>
    <row r="120" spans="1:19" ht="78.75" customHeight="1" thickBot="1">
      <c r="A120" s="100">
        <v>7</v>
      </c>
      <c r="B120" s="106" t="s">
        <v>66</v>
      </c>
      <c r="C120" s="22">
        <f t="shared" si="31"/>
        <v>0</v>
      </c>
      <c r="D120" s="202">
        <f>KL!$J$25</f>
        <v>0</v>
      </c>
      <c r="E120" s="203"/>
      <c r="F120" s="202">
        <f>KL!$J$27</f>
        <v>0</v>
      </c>
      <c r="G120" s="203"/>
      <c r="H120" s="202">
        <f>KL!$J$29</f>
        <v>0</v>
      </c>
      <c r="I120" s="203"/>
      <c r="J120" s="202">
        <f t="shared" si="32"/>
        <v>148</v>
      </c>
      <c r="K120" s="203"/>
      <c r="L120" s="202">
        <f>KL!$J$33</f>
        <v>55</v>
      </c>
      <c r="M120" s="203"/>
      <c r="N120" s="202">
        <f>KL!$J$35</f>
        <v>91</v>
      </c>
      <c r="O120" s="203"/>
      <c r="P120" s="202">
        <f>KL!$J$37</f>
        <v>2</v>
      </c>
      <c r="Q120" s="203"/>
      <c r="R120" s="29"/>
      <c r="S120" s="29"/>
    </row>
    <row r="121" spans="1:19" ht="78.75" customHeight="1" thickBot="1">
      <c r="A121" s="101">
        <v>8</v>
      </c>
      <c r="B121" s="105" t="s">
        <v>67</v>
      </c>
      <c r="C121" s="109">
        <f t="shared" si="31"/>
        <v>0</v>
      </c>
      <c r="D121" s="172">
        <f>KR!$J$25</f>
        <v>0</v>
      </c>
      <c r="E121" s="173"/>
      <c r="F121" s="172">
        <f>KR!$J$27</f>
        <v>0</v>
      </c>
      <c r="G121" s="173"/>
      <c r="H121" s="172">
        <f>KR!$J$29</f>
        <v>0</v>
      </c>
      <c r="I121" s="173"/>
      <c r="J121" s="172">
        <f t="shared" si="32"/>
        <v>760</v>
      </c>
      <c r="K121" s="204"/>
      <c r="L121" s="172">
        <f>KR!$J$33</f>
        <v>236</v>
      </c>
      <c r="M121" s="173"/>
      <c r="N121" s="172">
        <f>KR!$J$35</f>
        <v>490</v>
      </c>
      <c r="O121" s="173"/>
      <c r="P121" s="172">
        <f>KR!$J$37</f>
        <v>34</v>
      </c>
      <c r="Q121" s="173"/>
      <c r="R121" s="29"/>
      <c r="S121" s="29"/>
    </row>
    <row r="122" spans="1:19" ht="78.75" customHeight="1" thickBot="1">
      <c r="A122" s="100">
        <v>9</v>
      </c>
      <c r="B122" s="106" t="s">
        <v>68</v>
      </c>
      <c r="C122" s="22">
        <f t="shared" si="31"/>
        <v>0</v>
      </c>
      <c r="D122" s="202">
        <f>LU!$J$25</f>
        <v>0</v>
      </c>
      <c r="E122" s="203"/>
      <c r="F122" s="202">
        <f>LU!$J$27</f>
        <v>0</v>
      </c>
      <c r="G122" s="203"/>
      <c r="H122" s="202">
        <f>LU!$J$29</f>
        <v>0</v>
      </c>
      <c r="I122" s="203"/>
      <c r="J122" s="202">
        <f t="shared" si="32"/>
        <v>516</v>
      </c>
      <c r="K122" s="203"/>
      <c r="L122" s="202">
        <f>LU!$J$33</f>
        <v>124</v>
      </c>
      <c r="M122" s="203"/>
      <c r="N122" s="202">
        <f>LU!$J$35</f>
        <v>387</v>
      </c>
      <c r="O122" s="203"/>
      <c r="P122" s="202">
        <f>LU!$J$37</f>
        <v>5</v>
      </c>
      <c r="Q122" s="203"/>
      <c r="R122" s="29"/>
      <c r="S122" s="29"/>
    </row>
    <row r="123" spans="1:19" ht="78.75" customHeight="1" thickBot="1">
      <c r="A123" s="101">
        <v>10</v>
      </c>
      <c r="B123" s="105" t="s">
        <v>69</v>
      </c>
      <c r="C123" s="109">
        <f t="shared" si="31"/>
        <v>1</v>
      </c>
      <c r="D123" s="172">
        <f>LD!$J$25</f>
        <v>0</v>
      </c>
      <c r="E123" s="173"/>
      <c r="F123" s="172">
        <f>LD!$J$27</f>
        <v>0</v>
      </c>
      <c r="G123" s="173"/>
      <c r="H123" s="172">
        <f>LD!$J$29</f>
        <v>1</v>
      </c>
      <c r="I123" s="173"/>
      <c r="J123" s="172">
        <f t="shared" si="32"/>
        <v>526</v>
      </c>
      <c r="K123" s="204"/>
      <c r="L123" s="172">
        <f>LD!$J$33</f>
        <v>190</v>
      </c>
      <c r="M123" s="173"/>
      <c r="N123" s="172">
        <f>LD!$J$35</f>
        <v>293</v>
      </c>
      <c r="O123" s="173"/>
      <c r="P123" s="172">
        <f>LD!$J$37</f>
        <v>43</v>
      </c>
      <c r="Q123" s="173"/>
      <c r="R123" s="29"/>
      <c r="S123" s="29"/>
    </row>
    <row r="124" spans="1:19" ht="78.75" customHeight="1" thickBot="1">
      <c r="A124" s="100">
        <v>11</v>
      </c>
      <c r="B124" s="106" t="s">
        <v>70</v>
      </c>
      <c r="C124" s="22">
        <f t="shared" si="31"/>
        <v>0</v>
      </c>
      <c r="D124" s="202">
        <f>OL!$J$25</f>
        <v>0</v>
      </c>
      <c r="E124" s="203"/>
      <c r="F124" s="202">
        <f>OL!$J$27</f>
        <v>0</v>
      </c>
      <c r="G124" s="203"/>
      <c r="H124" s="202">
        <f>OL!$J$29</f>
        <v>0</v>
      </c>
      <c r="I124" s="203"/>
      <c r="J124" s="202">
        <f t="shared" si="32"/>
        <v>383</v>
      </c>
      <c r="K124" s="203"/>
      <c r="L124" s="202">
        <f>OL!$J$33</f>
        <v>140</v>
      </c>
      <c r="M124" s="203"/>
      <c r="N124" s="202">
        <f>OL!$J$35</f>
        <v>233</v>
      </c>
      <c r="O124" s="203"/>
      <c r="P124" s="202">
        <f>OL!$J$37</f>
        <v>10</v>
      </c>
      <c r="Q124" s="203"/>
      <c r="R124" s="29"/>
      <c r="S124" s="29"/>
    </row>
    <row r="125" spans="1:19" ht="78.75" customHeight="1" thickBot="1">
      <c r="A125" s="101">
        <v>12</v>
      </c>
      <c r="B125" s="105" t="s">
        <v>71</v>
      </c>
      <c r="C125" s="109">
        <f t="shared" si="31"/>
        <v>0</v>
      </c>
      <c r="D125" s="172">
        <f>OP!$J$25</f>
        <v>0</v>
      </c>
      <c r="E125" s="173"/>
      <c r="F125" s="172">
        <f>OP!$J$27</f>
        <v>0</v>
      </c>
      <c r="G125" s="173"/>
      <c r="H125" s="172">
        <f>OP!$J$29</f>
        <v>0</v>
      </c>
      <c r="I125" s="173"/>
      <c r="J125" s="172">
        <f t="shared" si="32"/>
        <v>90</v>
      </c>
      <c r="K125" s="204"/>
      <c r="L125" s="172">
        <f>OP!$J$33</f>
        <v>39</v>
      </c>
      <c r="M125" s="173"/>
      <c r="N125" s="172">
        <f>OP!$J$35</f>
        <v>47</v>
      </c>
      <c r="O125" s="173"/>
      <c r="P125" s="172">
        <f>OP!$J$37</f>
        <v>4</v>
      </c>
      <c r="Q125" s="173"/>
      <c r="R125" s="29"/>
      <c r="S125" s="29"/>
    </row>
    <row r="126" spans="1:19" ht="78.75" customHeight="1" thickBot="1">
      <c r="A126" s="100">
        <v>13</v>
      </c>
      <c r="B126" s="106" t="s">
        <v>72</v>
      </c>
      <c r="C126" s="22">
        <f t="shared" si="31"/>
        <v>0</v>
      </c>
      <c r="D126" s="202">
        <f>PO!$J$25</f>
        <v>0</v>
      </c>
      <c r="E126" s="203"/>
      <c r="F126" s="202">
        <f>PO!$J$27</f>
        <v>0</v>
      </c>
      <c r="G126" s="203"/>
      <c r="H126" s="202">
        <f>PO!$J$29</f>
        <v>0</v>
      </c>
      <c r="I126" s="203"/>
      <c r="J126" s="202">
        <f t="shared" si="32"/>
        <v>549</v>
      </c>
      <c r="K126" s="203"/>
      <c r="L126" s="202">
        <f>PO!$J$33</f>
        <v>249</v>
      </c>
      <c r="M126" s="203"/>
      <c r="N126" s="202">
        <f>PO!$J$35</f>
        <v>285</v>
      </c>
      <c r="O126" s="203"/>
      <c r="P126" s="202">
        <f>PO!$J$37</f>
        <v>15</v>
      </c>
      <c r="Q126" s="203"/>
      <c r="R126" s="29"/>
      <c r="S126" s="29"/>
    </row>
    <row r="127" spans="1:19" ht="78.75" customHeight="1" thickBot="1">
      <c r="A127" s="101">
        <v>14</v>
      </c>
      <c r="B127" s="105" t="s">
        <v>73</v>
      </c>
      <c r="C127" s="109">
        <f t="shared" si="31"/>
        <v>0</v>
      </c>
      <c r="D127" s="172">
        <f>RZ!$J$25</f>
        <v>0</v>
      </c>
      <c r="E127" s="173"/>
      <c r="F127" s="172">
        <f>RZ!$J$27</f>
        <v>0</v>
      </c>
      <c r="G127" s="173"/>
      <c r="H127" s="172">
        <f>RZ!$J$29</f>
        <v>0</v>
      </c>
      <c r="I127" s="173"/>
      <c r="J127" s="172">
        <f t="shared" si="32"/>
        <v>296</v>
      </c>
      <c r="K127" s="204"/>
      <c r="L127" s="172">
        <f>RZ!$J$33</f>
        <v>105</v>
      </c>
      <c r="M127" s="173"/>
      <c r="N127" s="172">
        <f>RZ!$J$35</f>
        <v>191</v>
      </c>
      <c r="O127" s="173"/>
      <c r="P127" s="172">
        <f>RZ!$J$37</f>
        <v>0</v>
      </c>
      <c r="Q127" s="173"/>
      <c r="R127" s="29"/>
      <c r="S127" s="29"/>
    </row>
    <row r="128" spans="1:19" ht="78.75" customHeight="1" thickBot="1">
      <c r="A128" s="100">
        <v>15</v>
      </c>
      <c r="B128" s="106" t="s">
        <v>74</v>
      </c>
      <c r="C128" s="22">
        <f t="shared" si="31"/>
        <v>0</v>
      </c>
      <c r="D128" s="202">
        <f>SZ!$J$25</f>
        <v>0</v>
      </c>
      <c r="E128" s="203"/>
      <c r="F128" s="202">
        <f>SZ!$J$27</f>
        <v>0</v>
      </c>
      <c r="G128" s="203"/>
      <c r="H128" s="202">
        <f>SZ!$J$29</f>
        <v>0</v>
      </c>
      <c r="I128" s="203"/>
      <c r="J128" s="202">
        <f t="shared" si="32"/>
        <v>283</v>
      </c>
      <c r="K128" s="203"/>
      <c r="L128" s="202">
        <f>SZ!$J$33</f>
        <v>106</v>
      </c>
      <c r="M128" s="203"/>
      <c r="N128" s="202">
        <f>SZ!$J$35</f>
        <v>177</v>
      </c>
      <c r="O128" s="203"/>
      <c r="P128" s="202">
        <f>SZ!$J$37</f>
        <v>0</v>
      </c>
      <c r="Q128" s="203"/>
      <c r="R128" s="29"/>
      <c r="S128" s="29"/>
    </row>
    <row r="129" spans="1:19" ht="78.75" customHeight="1" thickBot="1">
      <c r="A129" s="101">
        <v>16</v>
      </c>
      <c r="B129" s="105" t="s">
        <v>75</v>
      </c>
      <c r="C129" s="109">
        <f t="shared" si="31"/>
        <v>35</v>
      </c>
      <c r="D129" s="172">
        <f>WA!$J$25</f>
        <v>4</v>
      </c>
      <c r="E129" s="173"/>
      <c r="F129" s="172">
        <f>WA!$J$27</f>
        <v>30</v>
      </c>
      <c r="G129" s="173"/>
      <c r="H129" s="172">
        <f>WA!$J$29</f>
        <v>1</v>
      </c>
      <c r="I129" s="173"/>
      <c r="J129" s="172">
        <f t="shared" si="32"/>
        <v>4239</v>
      </c>
      <c r="K129" s="204"/>
      <c r="L129" s="172">
        <f>WA!$J$33</f>
        <v>1289</v>
      </c>
      <c r="M129" s="173"/>
      <c r="N129" s="172">
        <f>WA!$J$35</f>
        <v>2906</v>
      </c>
      <c r="O129" s="173"/>
      <c r="P129" s="172">
        <f>WA!$J$37</f>
        <v>44</v>
      </c>
      <c r="Q129" s="173"/>
      <c r="R129" s="29"/>
      <c r="S129" s="29"/>
    </row>
    <row r="130" spans="1:19" ht="78.75" customHeight="1" thickBot="1">
      <c r="A130" s="100">
        <v>17</v>
      </c>
      <c r="B130" s="106" t="s">
        <v>76</v>
      </c>
      <c r="C130" s="22">
        <f t="shared" si="31"/>
        <v>0</v>
      </c>
      <c r="D130" s="202">
        <f>WR!$J$25</f>
        <v>0</v>
      </c>
      <c r="E130" s="203"/>
      <c r="F130" s="202">
        <f>WR!$J$27</f>
        <v>0</v>
      </c>
      <c r="G130" s="203"/>
      <c r="H130" s="202">
        <f>WR!$J$29</f>
        <v>0</v>
      </c>
      <c r="I130" s="203"/>
      <c r="J130" s="202">
        <f t="shared" si="32"/>
        <v>1341</v>
      </c>
      <c r="K130" s="203"/>
      <c r="L130" s="202">
        <f>WR!$J$33</f>
        <v>700</v>
      </c>
      <c r="M130" s="203"/>
      <c r="N130" s="202">
        <f>WR!$J$35</f>
        <v>620</v>
      </c>
      <c r="O130" s="203"/>
      <c r="P130" s="202">
        <f>WR!$J$37</f>
        <v>21</v>
      </c>
      <c r="Q130" s="203"/>
      <c r="R130" s="29"/>
      <c r="S130" s="29"/>
    </row>
    <row r="131" spans="1:19" ht="25.5">
      <c r="A131" s="102"/>
      <c r="B131" s="103"/>
      <c r="C131" s="102"/>
      <c r="D131" s="104"/>
      <c r="E131" s="104"/>
      <c r="F131" s="104"/>
      <c r="G131" s="104"/>
      <c r="H131" s="104"/>
      <c r="I131" s="104"/>
      <c r="J131" s="102"/>
      <c r="K131" s="102"/>
      <c r="L131" s="104"/>
      <c r="M131" s="104"/>
      <c r="N131" s="104"/>
      <c r="O131" s="104"/>
      <c r="P131" s="104"/>
      <c r="Q131" s="104"/>
      <c r="R131" s="29"/>
      <c r="S131" s="29"/>
    </row>
    <row r="132" spans="1:19" ht="25.5">
      <c r="A132" s="102"/>
      <c r="B132" s="103"/>
      <c r="C132" s="102"/>
      <c r="D132" s="104"/>
      <c r="E132" s="104"/>
      <c r="F132" s="104"/>
      <c r="G132" s="104"/>
      <c r="H132" s="104"/>
      <c r="I132" s="104"/>
      <c r="J132" s="102"/>
      <c r="K132" s="102"/>
      <c r="L132" s="104"/>
      <c r="M132" s="104"/>
      <c r="N132" s="104"/>
      <c r="O132" s="104"/>
      <c r="P132" s="104"/>
      <c r="Q132" s="104"/>
      <c r="R132" s="29"/>
      <c r="S132" s="29"/>
    </row>
    <row r="133" spans="1:19" ht="26.25" thickBot="1">
      <c r="A133" s="102"/>
      <c r="B133" s="103"/>
      <c r="C133" s="102"/>
      <c r="D133" s="104"/>
      <c r="E133" s="104"/>
      <c r="F133" s="104"/>
      <c r="G133" s="104"/>
      <c r="H133" s="104"/>
      <c r="I133" s="104"/>
      <c r="J133" s="102"/>
      <c r="K133" s="102"/>
      <c r="L133" s="104"/>
      <c r="M133" s="104"/>
      <c r="N133" s="104"/>
      <c r="O133" s="104"/>
      <c r="P133" s="104"/>
      <c r="Q133" s="104"/>
      <c r="R133" s="29"/>
      <c r="S133" s="29"/>
    </row>
    <row r="134" spans="1:19" ht="26.25" thickBot="1">
      <c r="A134" s="196" t="s">
        <v>82</v>
      </c>
      <c r="B134" s="197" t="s">
        <v>60</v>
      </c>
      <c r="C134" s="197" t="s">
        <v>35</v>
      </c>
      <c r="D134" s="197" t="s">
        <v>91</v>
      </c>
      <c r="E134" s="197"/>
      <c r="F134" s="197" t="s">
        <v>37</v>
      </c>
      <c r="G134" s="197"/>
      <c r="H134" s="205" t="s">
        <v>93</v>
      </c>
      <c r="I134" s="206"/>
      <c r="J134" s="207"/>
      <c r="K134" s="205" t="s">
        <v>94</v>
      </c>
      <c r="L134" s="206"/>
      <c r="M134" s="207"/>
      <c r="N134" s="104"/>
      <c r="O134" s="104"/>
      <c r="P134" s="104"/>
      <c r="Q134" s="104"/>
      <c r="R134" s="29"/>
      <c r="S134" s="29"/>
    </row>
    <row r="135" spans="1:19" ht="26.25" thickBot="1">
      <c r="A135" s="196"/>
      <c r="B135" s="197"/>
      <c r="C135" s="197"/>
      <c r="D135" s="197"/>
      <c r="E135" s="197"/>
      <c r="F135" s="197"/>
      <c r="G135" s="197"/>
      <c r="H135" s="208"/>
      <c r="I135" s="209"/>
      <c r="J135" s="210"/>
      <c r="K135" s="208"/>
      <c r="L135" s="209"/>
      <c r="M135" s="210"/>
      <c r="N135" s="104"/>
      <c r="O135" s="104"/>
      <c r="P135" s="104"/>
      <c r="Q135" s="104"/>
      <c r="R135" s="29"/>
      <c r="S135" s="29"/>
    </row>
    <row r="136" spans="1:19" ht="113.25" customHeight="1" thickBot="1">
      <c r="A136" s="196"/>
      <c r="B136" s="197"/>
      <c r="C136" s="197"/>
      <c r="D136" s="197"/>
      <c r="E136" s="197"/>
      <c r="F136" s="197"/>
      <c r="G136" s="197"/>
      <c r="H136" s="211"/>
      <c r="I136" s="212"/>
      <c r="J136" s="213"/>
      <c r="K136" s="211"/>
      <c r="L136" s="212"/>
      <c r="M136" s="213"/>
      <c r="N136" s="104"/>
      <c r="O136" s="104"/>
      <c r="P136" s="104"/>
      <c r="Q136" s="104"/>
      <c r="R136" s="29"/>
      <c r="S136" s="29"/>
    </row>
    <row r="137" spans="1:19" ht="26.25" thickBot="1">
      <c r="A137" s="100"/>
      <c r="B137" s="101">
        <v>1</v>
      </c>
      <c r="C137" s="101">
        <v>2</v>
      </c>
      <c r="D137" s="199">
        <v>3</v>
      </c>
      <c r="E137" s="199"/>
      <c r="F137" s="199">
        <v>4</v>
      </c>
      <c r="G137" s="199"/>
      <c r="H137" s="214">
        <v>4</v>
      </c>
      <c r="I137" s="215"/>
      <c r="J137" s="216"/>
      <c r="K137" s="214">
        <v>5</v>
      </c>
      <c r="L137" s="215"/>
      <c r="M137" s="216"/>
      <c r="N137" s="104"/>
      <c r="O137" s="104"/>
      <c r="P137" s="104"/>
      <c r="Q137" s="104"/>
      <c r="R137" s="29"/>
      <c r="S137" s="29"/>
    </row>
    <row r="138" spans="1:19" ht="75.75" customHeight="1" thickBot="1">
      <c r="A138" s="101">
        <v>1</v>
      </c>
      <c r="B138" s="107" t="s">
        <v>90</v>
      </c>
      <c r="C138" s="108">
        <f>SUM(C139:C154)</f>
        <v>3</v>
      </c>
      <c r="D138" s="200">
        <f>SUM(D139:E154)</f>
        <v>1</v>
      </c>
      <c r="E138" s="201"/>
      <c r="F138" s="200">
        <f>SUM(F139:G154)</f>
        <v>130</v>
      </c>
      <c r="G138" s="201"/>
      <c r="H138" s="200">
        <f>SUM(H139:J154)</f>
        <v>0</v>
      </c>
      <c r="I138" s="217"/>
      <c r="J138" s="201"/>
      <c r="K138" s="200">
        <f>SUM(K139:M154)</f>
        <v>0</v>
      </c>
      <c r="L138" s="218"/>
      <c r="M138" s="219"/>
      <c r="N138" s="104"/>
      <c r="O138" s="104"/>
      <c r="P138" s="104"/>
      <c r="Q138" s="104"/>
      <c r="R138" s="29"/>
      <c r="S138" s="29"/>
    </row>
    <row r="139" spans="1:19" ht="75.75" customHeight="1" thickBot="1">
      <c r="A139" s="101">
        <v>2</v>
      </c>
      <c r="B139" s="105" t="s">
        <v>61</v>
      </c>
      <c r="C139" s="109">
        <f>BK!$E$40</f>
        <v>0</v>
      </c>
      <c r="D139" s="172">
        <f>BK!$E$42</f>
        <v>0</v>
      </c>
      <c r="E139" s="173"/>
      <c r="F139" s="172">
        <f>BK!$E$44</f>
        <v>6</v>
      </c>
      <c r="G139" s="173"/>
      <c r="H139" s="172">
        <f>BK!$E$46</f>
        <v>0</v>
      </c>
      <c r="I139" s="220"/>
      <c r="J139" s="173"/>
      <c r="K139" s="172">
        <f>BK!$E$48</f>
        <v>0</v>
      </c>
      <c r="L139" s="221"/>
      <c r="M139" s="204"/>
      <c r="N139" s="104"/>
      <c r="O139" s="104"/>
      <c r="P139" s="104"/>
      <c r="Q139" s="104"/>
      <c r="R139" s="29"/>
      <c r="S139" s="29"/>
    </row>
    <row r="140" spans="1:19" ht="75.75" customHeight="1" thickBot="1">
      <c r="A140" s="101">
        <v>3</v>
      </c>
      <c r="B140" s="106" t="s">
        <v>62</v>
      </c>
      <c r="C140" s="22">
        <f>BD!$E$40</f>
        <v>0</v>
      </c>
      <c r="D140" s="202">
        <f>BD!$E$42</f>
        <v>0</v>
      </c>
      <c r="E140" s="203"/>
      <c r="F140" s="202">
        <f>BD!$E$44</f>
        <v>3</v>
      </c>
      <c r="G140" s="203"/>
      <c r="H140" s="202">
        <f>BD!$E$46</f>
        <v>0</v>
      </c>
      <c r="I140" s="222"/>
      <c r="J140" s="203"/>
      <c r="K140" s="202">
        <f>BD!$E$48</f>
        <v>0</v>
      </c>
      <c r="L140" s="222"/>
      <c r="M140" s="203"/>
      <c r="N140" s="104"/>
      <c r="O140" s="104"/>
      <c r="P140" s="104"/>
      <c r="Q140" s="104"/>
      <c r="R140" s="29"/>
      <c r="S140" s="29"/>
    </row>
    <row r="141" spans="1:19" ht="75.75" customHeight="1" thickBot="1">
      <c r="A141" s="101">
        <v>4</v>
      </c>
      <c r="B141" s="105" t="s">
        <v>63</v>
      </c>
      <c r="C141" s="109">
        <f>GD!$E$40</f>
        <v>1</v>
      </c>
      <c r="D141" s="172">
        <f>GD!$E$42</f>
        <v>0</v>
      </c>
      <c r="E141" s="173"/>
      <c r="F141" s="172">
        <f>GD!$E$44</f>
        <v>4</v>
      </c>
      <c r="G141" s="173"/>
      <c r="H141" s="172">
        <f>GD!$E$46</f>
        <v>0</v>
      </c>
      <c r="I141" s="220"/>
      <c r="J141" s="173"/>
      <c r="K141" s="172">
        <f>GD!$E$48</f>
        <v>0</v>
      </c>
      <c r="L141" s="221"/>
      <c r="M141" s="204"/>
      <c r="N141" s="104"/>
      <c r="O141" s="104"/>
      <c r="P141" s="104"/>
      <c r="Q141" s="104"/>
      <c r="R141" s="29"/>
      <c r="S141" s="29"/>
    </row>
    <row r="142" spans="1:19" ht="75.75" customHeight="1" thickBot="1">
      <c r="A142" s="101">
        <v>5</v>
      </c>
      <c r="B142" s="106" t="s">
        <v>64</v>
      </c>
      <c r="C142" s="22">
        <f>GL!$E$40</f>
        <v>0</v>
      </c>
      <c r="D142" s="202">
        <f>GL!$E$42</f>
        <v>0</v>
      </c>
      <c r="E142" s="203"/>
      <c r="F142" s="202">
        <f>GL!$E$44</f>
        <v>11</v>
      </c>
      <c r="G142" s="203"/>
      <c r="H142" s="202">
        <f>GL!$E$46</f>
        <v>0</v>
      </c>
      <c r="I142" s="222"/>
      <c r="J142" s="203"/>
      <c r="K142" s="202">
        <f>GL!$E$48</f>
        <v>0</v>
      </c>
      <c r="L142" s="222"/>
      <c r="M142" s="203"/>
      <c r="N142" s="104"/>
      <c r="O142" s="104"/>
      <c r="P142" s="104"/>
      <c r="Q142" s="104"/>
      <c r="R142" s="29"/>
      <c r="S142" s="29"/>
    </row>
    <row r="143" spans="1:19" ht="75.75" customHeight="1" thickBot="1">
      <c r="A143" s="101">
        <v>6</v>
      </c>
      <c r="B143" s="105" t="s">
        <v>65</v>
      </c>
      <c r="C143" s="109">
        <f>GW!$E$40</f>
        <v>0</v>
      </c>
      <c r="D143" s="172">
        <f>GW!$E$42</f>
        <v>0</v>
      </c>
      <c r="E143" s="173"/>
      <c r="F143" s="172">
        <f>GW!$E$44</f>
        <v>7</v>
      </c>
      <c r="G143" s="173"/>
      <c r="H143" s="172">
        <f>GW!$E$46</f>
        <v>0</v>
      </c>
      <c r="I143" s="220"/>
      <c r="J143" s="173"/>
      <c r="K143" s="172">
        <f>GW!$E$48</f>
        <v>0</v>
      </c>
      <c r="L143" s="221"/>
      <c r="M143" s="204"/>
      <c r="N143" s="104"/>
      <c r="O143" s="104"/>
      <c r="P143" s="104"/>
      <c r="Q143" s="104"/>
      <c r="R143" s="29"/>
      <c r="S143" s="29"/>
    </row>
    <row r="144" spans="1:19" ht="75.75" customHeight="1" thickBot="1">
      <c r="A144" s="101">
        <v>7</v>
      </c>
      <c r="B144" s="106" t="s">
        <v>66</v>
      </c>
      <c r="C144" s="22">
        <f>KL!$E$40</f>
        <v>0</v>
      </c>
      <c r="D144" s="202">
        <f>KL!$E$42</f>
        <v>0</v>
      </c>
      <c r="E144" s="203"/>
      <c r="F144" s="202">
        <f>KL!$E$44</f>
        <v>4</v>
      </c>
      <c r="G144" s="203"/>
      <c r="H144" s="202">
        <f>KL!$E$46</f>
        <v>0</v>
      </c>
      <c r="I144" s="222"/>
      <c r="J144" s="203"/>
      <c r="K144" s="202">
        <f>KL!$E$48</f>
        <v>0</v>
      </c>
      <c r="L144" s="222"/>
      <c r="M144" s="203"/>
      <c r="N144" s="104"/>
      <c r="O144" s="104"/>
      <c r="P144" s="104"/>
      <c r="Q144" s="104"/>
      <c r="R144" s="29"/>
      <c r="S144" s="29"/>
    </row>
    <row r="145" spans="1:19" ht="75.75" customHeight="1" thickBot="1">
      <c r="A145" s="101">
        <v>8</v>
      </c>
      <c r="B145" s="105" t="s">
        <v>67</v>
      </c>
      <c r="C145" s="109">
        <f>KR!$E$40</f>
        <v>0</v>
      </c>
      <c r="D145" s="172">
        <f>KR!$E$42</f>
        <v>0</v>
      </c>
      <c r="E145" s="173"/>
      <c r="F145" s="172">
        <f>KR!$E$44</f>
        <v>9</v>
      </c>
      <c r="G145" s="173"/>
      <c r="H145" s="172">
        <f>KR!$E$46</f>
        <v>0</v>
      </c>
      <c r="I145" s="220"/>
      <c r="J145" s="173"/>
      <c r="K145" s="172">
        <f>KR!$E$48</f>
        <v>0</v>
      </c>
      <c r="L145" s="221"/>
      <c r="M145" s="204"/>
      <c r="N145" s="104"/>
      <c r="O145" s="104"/>
      <c r="P145" s="104"/>
      <c r="Q145" s="104"/>
      <c r="R145" s="29"/>
      <c r="S145" s="29"/>
    </row>
    <row r="146" spans="1:19" ht="75.75" customHeight="1" thickBot="1">
      <c r="A146" s="101">
        <v>9</v>
      </c>
      <c r="B146" s="106" t="s">
        <v>68</v>
      </c>
      <c r="C146" s="22">
        <f>LU!$E$40</f>
        <v>0</v>
      </c>
      <c r="D146" s="202">
        <f>LU!$E$42</f>
        <v>0</v>
      </c>
      <c r="E146" s="203"/>
      <c r="F146" s="202">
        <f>LU!$E$44</f>
        <v>4</v>
      </c>
      <c r="G146" s="203"/>
      <c r="H146" s="202">
        <f>LU!$E$46</f>
        <v>0</v>
      </c>
      <c r="I146" s="222"/>
      <c r="J146" s="203"/>
      <c r="K146" s="202">
        <f>LU!$E$48</f>
        <v>0</v>
      </c>
      <c r="L146" s="222"/>
      <c r="M146" s="203"/>
      <c r="N146" s="104"/>
      <c r="O146" s="104"/>
      <c r="P146" s="104"/>
      <c r="Q146" s="104"/>
      <c r="R146" s="29"/>
      <c r="S146" s="29"/>
    </row>
    <row r="147" spans="1:19" ht="75.75" customHeight="1" thickBot="1">
      <c r="A147" s="101">
        <v>10</v>
      </c>
      <c r="B147" s="105" t="s">
        <v>69</v>
      </c>
      <c r="C147" s="109">
        <f>LD!$E$40</f>
        <v>0</v>
      </c>
      <c r="D147" s="172">
        <f>LD!$E$42</f>
        <v>0</v>
      </c>
      <c r="E147" s="173"/>
      <c r="F147" s="172">
        <f>LD!$E$44</f>
        <v>6</v>
      </c>
      <c r="G147" s="173"/>
      <c r="H147" s="172">
        <f>LD!$E$46</f>
        <v>0</v>
      </c>
      <c r="I147" s="220"/>
      <c r="J147" s="173"/>
      <c r="K147" s="172">
        <f>LD!$E$48</f>
        <v>0</v>
      </c>
      <c r="L147" s="221"/>
      <c r="M147" s="204"/>
      <c r="N147" s="104"/>
      <c r="O147" s="104"/>
      <c r="P147" s="104"/>
      <c r="Q147" s="104"/>
      <c r="R147" s="29"/>
      <c r="S147" s="29"/>
    </row>
    <row r="148" spans="1:19" ht="75.75" customHeight="1" thickBot="1">
      <c r="A148" s="101">
        <v>11</v>
      </c>
      <c r="B148" s="106" t="s">
        <v>70</v>
      </c>
      <c r="C148" s="22">
        <f>OL!$E$40</f>
        <v>0</v>
      </c>
      <c r="D148" s="202">
        <f>OL!$E$42</f>
        <v>0</v>
      </c>
      <c r="E148" s="203"/>
      <c r="F148" s="202">
        <f>OL!$E$44</f>
        <v>2</v>
      </c>
      <c r="G148" s="203"/>
      <c r="H148" s="202">
        <f>OL!$E$46</f>
        <v>0</v>
      </c>
      <c r="I148" s="222"/>
      <c r="J148" s="203"/>
      <c r="K148" s="202">
        <f>OL!$E$48</f>
        <v>0</v>
      </c>
      <c r="L148" s="222"/>
      <c r="M148" s="203"/>
      <c r="N148" s="104"/>
      <c r="O148" s="104"/>
      <c r="P148" s="104"/>
      <c r="Q148" s="104"/>
      <c r="R148" s="29"/>
      <c r="S148" s="29"/>
    </row>
    <row r="149" spans="1:19" ht="75.75" customHeight="1" thickBot="1">
      <c r="A149" s="101">
        <v>12</v>
      </c>
      <c r="B149" s="105" t="s">
        <v>71</v>
      </c>
      <c r="C149" s="109">
        <f>OP!$E$40</f>
        <v>0</v>
      </c>
      <c r="D149" s="172">
        <f>OP!$E$42</f>
        <v>0</v>
      </c>
      <c r="E149" s="173"/>
      <c r="F149" s="172">
        <f>OP!$E$44</f>
        <v>3</v>
      </c>
      <c r="G149" s="173"/>
      <c r="H149" s="172">
        <f>OP!$E$46</f>
        <v>0</v>
      </c>
      <c r="I149" s="220"/>
      <c r="J149" s="173"/>
      <c r="K149" s="172">
        <f>OP!$E$48</f>
        <v>0</v>
      </c>
      <c r="L149" s="221"/>
      <c r="M149" s="204"/>
      <c r="N149" s="104"/>
      <c r="O149" s="104"/>
      <c r="P149" s="104"/>
      <c r="Q149" s="104"/>
      <c r="R149" s="29"/>
      <c r="S149" s="29"/>
    </row>
    <row r="150" spans="1:19" ht="75.75" customHeight="1" thickBot="1">
      <c r="A150" s="101">
        <v>13</v>
      </c>
      <c r="B150" s="106" t="s">
        <v>72</v>
      </c>
      <c r="C150" s="22">
        <f>PO!$E$40</f>
        <v>0</v>
      </c>
      <c r="D150" s="202">
        <f>PO!$E$42</f>
        <v>0</v>
      </c>
      <c r="E150" s="203"/>
      <c r="F150" s="202">
        <f>PO!$E$44</f>
        <v>19</v>
      </c>
      <c r="G150" s="203"/>
      <c r="H150" s="202">
        <f>PO!$E$46</f>
        <v>0</v>
      </c>
      <c r="I150" s="222"/>
      <c r="J150" s="203"/>
      <c r="K150" s="202">
        <f>PO!$E$48</f>
        <v>0</v>
      </c>
      <c r="L150" s="222"/>
      <c r="M150" s="203"/>
      <c r="N150" s="104"/>
      <c r="O150" s="104"/>
      <c r="P150" s="104"/>
      <c r="Q150" s="104"/>
      <c r="R150" s="29"/>
      <c r="S150" s="29"/>
    </row>
    <row r="151" spans="1:19" ht="75.75" customHeight="1" thickBot="1">
      <c r="A151" s="101">
        <v>14</v>
      </c>
      <c r="B151" s="105" t="s">
        <v>73</v>
      </c>
      <c r="C151" s="109">
        <f>RZ!$E$40</f>
        <v>0</v>
      </c>
      <c r="D151" s="172">
        <f>RZ!$E$42</f>
        <v>0</v>
      </c>
      <c r="E151" s="173"/>
      <c r="F151" s="172">
        <f>RZ!$E$44</f>
        <v>6</v>
      </c>
      <c r="G151" s="173"/>
      <c r="H151" s="172">
        <f>RZ!$E$46</f>
        <v>0</v>
      </c>
      <c r="I151" s="220"/>
      <c r="J151" s="173"/>
      <c r="K151" s="172">
        <f>RZ!$E$48</f>
        <v>0</v>
      </c>
      <c r="L151" s="221"/>
      <c r="M151" s="204"/>
      <c r="N151" s="104"/>
      <c r="O151" s="104"/>
      <c r="P151" s="104"/>
      <c r="Q151" s="104"/>
      <c r="R151" s="29"/>
      <c r="S151" s="29"/>
    </row>
    <row r="152" spans="1:19" ht="75.75" customHeight="1" thickBot="1">
      <c r="A152" s="101">
        <v>15</v>
      </c>
      <c r="B152" s="106" t="s">
        <v>74</v>
      </c>
      <c r="C152" s="22">
        <f>SZ!$E$40</f>
        <v>1</v>
      </c>
      <c r="D152" s="202">
        <f>SZ!$E$42</f>
        <v>0</v>
      </c>
      <c r="E152" s="203"/>
      <c r="F152" s="202">
        <f>SZ!$E$44</f>
        <v>5</v>
      </c>
      <c r="G152" s="203"/>
      <c r="H152" s="202">
        <f>SZ!$E$46</f>
        <v>0</v>
      </c>
      <c r="I152" s="222"/>
      <c r="J152" s="203"/>
      <c r="K152" s="202">
        <f>SZ!$E$48</f>
        <v>0</v>
      </c>
      <c r="L152" s="222"/>
      <c r="M152" s="203"/>
      <c r="N152" s="104"/>
      <c r="O152" s="104"/>
      <c r="P152" s="104"/>
      <c r="Q152" s="104"/>
      <c r="R152" s="29"/>
      <c r="S152" s="29"/>
    </row>
    <row r="153" spans="1:19" ht="75.75" customHeight="1" thickBot="1">
      <c r="A153" s="101">
        <v>16</v>
      </c>
      <c r="B153" s="105" t="s">
        <v>75</v>
      </c>
      <c r="C153" s="109">
        <f>WA!$E$40</f>
        <v>1</v>
      </c>
      <c r="D153" s="172">
        <f>WA!$E$42</f>
        <v>1</v>
      </c>
      <c r="E153" s="173"/>
      <c r="F153" s="172">
        <f>WA!$E$44</f>
        <v>36</v>
      </c>
      <c r="G153" s="173"/>
      <c r="H153" s="172">
        <f>WA!$E$46</f>
        <v>0</v>
      </c>
      <c r="I153" s="220"/>
      <c r="J153" s="173"/>
      <c r="K153" s="172">
        <f>WA!$E$48</f>
        <v>0</v>
      </c>
      <c r="L153" s="221"/>
      <c r="M153" s="204"/>
      <c r="N153" s="104"/>
      <c r="O153" s="104"/>
      <c r="P153" s="104"/>
      <c r="Q153" s="104"/>
      <c r="R153" s="29"/>
      <c r="S153" s="29"/>
    </row>
    <row r="154" spans="1:19" ht="75.75" customHeight="1" thickBot="1">
      <c r="A154" s="101">
        <v>17</v>
      </c>
      <c r="B154" s="106" t="s">
        <v>76</v>
      </c>
      <c r="C154" s="22">
        <f>WR!$E$40</f>
        <v>0</v>
      </c>
      <c r="D154" s="202">
        <f>WR!$E$42</f>
        <v>0</v>
      </c>
      <c r="E154" s="203"/>
      <c r="F154" s="202">
        <f>WR!$E$44</f>
        <v>5</v>
      </c>
      <c r="G154" s="203"/>
      <c r="H154" s="202">
        <f>WR!$E$46</f>
        <v>0</v>
      </c>
      <c r="I154" s="222"/>
      <c r="J154" s="203"/>
      <c r="K154" s="202">
        <f>WR!$E$48</f>
        <v>0</v>
      </c>
      <c r="L154" s="222"/>
      <c r="M154" s="203"/>
      <c r="N154" s="104"/>
      <c r="O154" s="104"/>
      <c r="P154" s="104"/>
      <c r="Q154" s="104"/>
      <c r="R154" s="29"/>
      <c r="S154" s="29"/>
    </row>
    <row r="155" spans="1:19" ht="25.5">
      <c r="A155" s="102"/>
      <c r="B155" s="103"/>
      <c r="C155" s="102"/>
      <c r="D155" s="104"/>
      <c r="E155" s="104"/>
      <c r="F155" s="104"/>
      <c r="G155" s="104"/>
      <c r="H155" s="104"/>
      <c r="I155" s="104"/>
      <c r="J155" s="102"/>
      <c r="K155" s="102"/>
      <c r="L155" s="104"/>
      <c r="M155" s="104"/>
      <c r="N155" s="104"/>
      <c r="O155" s="104"/>
      <c r="P155" s="104"/>
      <c r="Q155" s="104"/>
      <c r="R155" s="29"/>
      <c r="S155" s="29"/>
    </row>
    <row r="156" spans="1:19" ht="25.5">
      <c r="A156" s="102"/>
      <c r="B156" s="103"/>
      <c r="C156" s="102"/>
      <c r="D156" s="104"/>
      <c r="E156" s="104"/>
      <c r="F156" s="104"/>
      <c r="G156" s="104"/>
      <c r="H156" s="104"/>
      <c r="I156" s="104"/>
      <c r="J156" s="102"/>
      <c r="K156" s="102"/>
      <c r="L156" s="104"/>
      <c r="M156" s="104"/>
      <c r="N156" s="104"/>
      <c r="O156" s="104"/>
      <c r="P156" s="104"/>
      <c r="Q156" s="104"/>
      <c r="R156" s="29"/>
      <c r="S156" s="29"/>
    </row>
    <row r="157" spans="1:19" ht="25.5">
      <c r="A157" s="102"/>
      <c r="B157" s="103"/>
      <c r="C157" s="102"/>
      <c r="D157" s="104"/>
      <c r="E157" s="104"/>
      <c r="F157" s="104"/>
      <c r="G157" s="104"/>
      <c r="H157" s="104"/>
      <c r="I157" s="104"/>
      <c r="J157" s="102"/>
      <c r="K157" s="102"/>
      <c r="L157" s="104"/>
      <c r="M157" s="104"/>
      <c r="N157" s="104"/>
      <c r="O157" s="104"/>
      <c r="P157" s="104"/>
      <c r="Q157" s="104"/>
      <c r="R157" s="29"/>
      <c r="S157" s="29"/>
    </row>
    <row r="158" spans="1:19" ht="25.5">
      <c r="A158" s="102"/>
      <c r="B158" s="103"/>
      <c r="C158" s="102"/>
      <c r="D158" s="104"/>
      <c r="E158" s="104"/>
      <c r="F158" s="104"/>
      <c r="G158" s="104"/>
      <c r="H158" s="104"/>
      <c r="I158" s="104"/>
      <c r="J158" s="102"/>
      <c r="K158" s="102"/>
      <c r="L158" s="104"/>
      <c r="M158" s="104"/>
      <c r="N158" s="104"/>
      <c r="O158" s="104"/>
      <c r="P158" s="104"/>
      <c r="Q158" s="104"/>
      <c r="R158" s="29"/>
      <c r="S158" s="29"/>
    </row>
    <row r="159" spans="1:19" ht="25.5">
      <c r="A159" s="102"/>
      <c r="B159" s="103"/>
      <c r="C159" s="102"/>
      <c r="D159" s="104"/>
      <c r="E159" s="104"/>
      <c r="F159" s="104"/>
      <c r="G159" s="104"/>
      <c r="H159" s="104"/>
      <c r="I159" s="104"/>
      <c r="J159" s="102"/>
      <c r="K159" s="102"/>
      <c r="L159" s="104"/>
      <c r="M159" s="104"/>
      <c r="N159" s="104"/>
      <c r="O159" s="104"/>
      <c r="P159" s="104"/>
      <c r="Q159" s="104"/>
      <c r="R159" s="29"/>
      <c r="S159" s="29"/>
    </row>
    <row r="160" spans="1:19" ht="25.5">
      <c r="A160" s="102"/>
      <c r="B160" s="103"/>
      <c r="C160" s="102"/>
      <c r="D160" s="104"/>
      <c r="E160" s="104"/>
      <c r="F160" s="104"/>
      <c r="G160" s="104"/>
      <c r="H160" s="104"/>
      <c r="I160" s="104"/>
      <c r="J160" s="102"/>
      <c r="K160" s="102"/>
      <c r="L160" s="104"/>
      <c r="M160" s="104"/>
      <c r="N160" s="104"/>
      <c r="O160" s="104"/>
      <c r="P160" s="104"/>
      <c r="Q160" s="104"/>
      <c r="R160" s="29"/>
      <c r="S160" s="29"/>
    </row>
    <row r="161" spans="1:19" ht="25.5">
      <c r="A161" s="102"/>
      <c r="B161" s="103"/>
      <c r="C161" s="102"/>
      <c r="D161" s="104"/>
      <c r="E161" s="104"/>
      <c r="F161" s="104"/>
      <c r="G161" s="104"/>
      <c r="H161" s="104"/>
      <c r="I161" s="104"/>
      <c r="J161" s="102"/>
      <c r="K161" s="102"/>
      <c r="L161" s="104"/>
      <c r="M161" s="104"/>
      <c r="N161" s="104"/>
      <c r="O161" s="104"/>
      <c r="P161" s="104"/>
      <c r="Q161" s="104"/>
      <c r="R161" s="29"/>
      <c r="S161" s="29"/>
    </row>
    <row r="162" spans="1:19" ht="40.5" customHeight="1">
      <c r="A162" s="102"/>
      <c r="B162" s="103"/>
      <c r="C162" s="102"/>
      <c r="D162" s="104"/>
      <c r="E162" s="104"/>
      <c r="F162" s="104"/>
      <c r="G162" s="104"/>
      <c r="H162" s="104"/>
      <c r="I162" s="104"/>
      <c r="J162" s="102"/>
      <c r="K162" s="102"/>
      <c r="L162" s="104"/>
      <c r="M162" s="104"/>
      <c r="N162" s="104"/>
      <c r="O162" s="104"/>
      <c r="P162" s="104"/>
      <c r="Q162" s="104"/>
      <c r="R162" s="29"/>
      <c r="S162" s="29"/>
    </row>
    <row r="163" spans="1:19" ht="50.1" customHeight="1">
      <c r="A163" s="56"/>
      <c r="B163" s="57"/>
      <c r="C163" s="58"/>
      <c r="D163" s="59"/>
      <c r="E163" s="29"/>
      <c r="F163" s="29"/>
      <c r="G163" s="60"/>
      <c r="H163" s="29"/>
      <c r="I163" s="61"/>
      <c r="J163" s="57"/>
      <c r="K163" s="57"/>
      <c r="L163" s="57"/>
      <c r="M163" s="57"/>
    </row>
    <row r="164" spans="1:19" s="71" customFormat="1" ht="45" customHeight="1">
      <c r="A164" s="57"/>
      <c r="B164" s="57"/>
      <c r="C164" s="79"/>
      <c r="D164" s="80"/>
      <c r="E164" s="63"/>
      <c r="F164" s="63"/>
      <c r="G164" s="57"/>
      <c r="H164" s="57"/>
      <c r="I164" s="57"/>
      <c r="J164" s="57"/>
      <c r="K164" s="57"/>
      <c r="L164" s="57"/>
      <c r="M164" s="57"/>
      <c r="N164" s="1"/>
      <c r="O164" s="1"/>
      <c r="P164" s="1"/>
      <c r="Q164" s="1"/>
      <c r="R164" s="1"/>
      <c r="S164" s="1"/>
    </row>
    <row r="165" spans="1:19" s="71" customFormat="1" ht="45" customHeight="1">
      <c r="A165" s="57"/>
      <c r="B165" s="57"/>
      <c r="C165" s="79"/>
      <c r="D165" s="80"/>
      <c r="E165" s="63"/>
      <c r="F165" s="63"/>
      <c r="G165" s="57"/>
      <c r="H165" s="57"/>
      <c r="I165" s="57"/>
      <c r="J165" s="57"/>
      <c r="K165" s="57"/>
      <c r="L165" s="57"/>
      <c r="M165" s="57"/>
      <c r="N165" s="1"/>
      <c r="O165" s="1"/>
      <c r="P165" s="1"/>
      <c r="Q165" s="1"/>
      <c r="R165" s="1"/>
      <c r="S165" s="1"/>
    </row>
    <row r="166" spans="1:19" s="71" customFormat="1" ht="45" customHeight="1">
      <c r="A166" s="57"/>
      <c r="B166" s="57"/>
      <c r="C166" s="79"/>
      <c r="D166" s="80"/>
      <c r="E166" s="63"/>
      <c r="F166" s="63"/>
      <c r="G166" s="57"/>
      <c r="H166" s="57"/>
      <c r="I166" s="57"/>
      <c r="J166" s="57"/>
      <c r="K166" s="57"/>
      <c r="L166" s="57"/>
      <c r="M166" s="57"/>
      <c r="N166" s="1"/>
      <c r="O166" s="1"/>
      <c r="P166" s="1"/>
      <c r="Q166" s="1"/>
      <c r="R166" s="1"/>
      <c r="S166" s="1"/>
    </row>
    <row r="167" spans="1:19" s="71" customFormat="1" ht="45" customHeight="1">
      <c r="A167" s="57"/>
      <c r="B167" s="57"/>
      <c r="C167" s="79"/>
      <c r="D167" s="80"/>
      <c r="E167" s="63"/>
      <c r="F167" s="63"/>
      <c r="G167" s="57"/>
      <c r="H167" s="57"/>
      <c r="I167" s="57"/>
      <c r="J167" s="57"/>
      <c r="K167" s="57"/>
      <c r="L167" s="57"/>
      <c r="M167" s="57"/>
      <c r="N167" s="1"/>
      <c r="O167" s="1"/>
      <c r="P167" s="1"/>
      <c r="Q167" s="1"/>
      <c r="R167" s="1"/>
      <c r="S167" s="1"/>
    </row>
    <row r="168" spans="1:19" s="71" customFormat="1" ht="45" customHeight="1">
      <c r="A168" s="57"/>
      <c r="B168" s="57"/>
      <c r="C168" s="79"/>
      <c r="D168" s="80"/>
      <c r="E168" s="63"/>
      <c r="F168" s="63"/>
      <c r="G168" s="57"/>
      <c r="H168" s="57"/>
      <c r="I168" s="57"/>
      <c r="J168" s="57"/>
      <c r="K168" s="57"/>
      <c r="L168" s="57"/>
      <c r="M168" s="57"/>
      <c r="N168" s="1"/>
      <c r="O168" s="1"/>
      <c r="P168" s="1"/>
      <c r="Q168" s="1"/>
      <c r="R168" s="1"/>
      <c r="S168" s="1"/>
    </row>
    <row r="169" spans="1:19" s="71" customFormat="1" ht="45" customHeight="1">
      <c r="A169" s="57"/>
      <c r="B169" s="57"/>
      <c r="C169" s="79"/>
      <c r="D169" s="80"/>
      <c r="E169" s="63"/>
      <c r="F169" s="63"/>
      <c r="G169" s="57"/>
      <c r="H169" s="57"/>
      <c r="I169" s="57"/>
      <c r="J169" s="57"/>
      <c r="K169" s="57"/>
      <c r="L169" s="57"/>
      <c r="M169" s="57"/>
      <c r="N169" s="1"/>
      <c r="O169" s="1"/>
      <c r="P169" s="1"/>
      <c r="Q169" s="1"/>
      <c r="R169" s="1"/>
      <c r="S169" s="1"/>
    </row>
    <row r="170" spans="1:19" s="71" customFormat="1" ht="45" customHeight="1">
      <c r="A170" s="57"/>
      <c r="B170" s="57"/>
      <c r="C170" s="79"/>
      <c r="D170" s="80"/>
      <c r="E170" s="63"/>
      <c r="F170" s="63"/>
      <c r="G170" s="57"/>
      <c r="H170" s="57"/>
      <c r="I170" s="57"/>
      <c r="J170" s="57"/>
      <c r="K170" s="57"/>
      <c r="L170" s="57"/>
      <c r="M170" s="57"/>
      <c r="N170" s="1"/>
      <c r="O170" s="1"/>
      <c r="P170" s="1"/>
      <c r="Q170" s="1"/>
      <c r="R170" s="1"/>
      <c r="S170" s="1"/>
    </row>
    <row r="171" spans="1:19" s="71" customFormat="1" ht="45" customHeight="1">
      <c r="A171" s="57"/>
      <c r="B171" s="57"/>
      <c r="C171" s="79"/>
      <c r="D171" s="79"/>
      <c r="E171" s="63"/>
      <c r="F171" s="63"/>
      <c r="G171" s="57"/>
      <c r="H171" s="57"/>
      <c r="I171" s="57"/>
      <c r="J171" s="57"/>
      <c r="K171" s="57"/>
      <c r="L171" s="57"/>
      <c r="M171" s="57"/>
      <c r="N171" s="1"/>
      <c r="O171" s="1"/>
      <c r="P171" s="1"/>
      <c r="Q171" s="1"/>
      <c r="R171" s="1"/>
      <c r="S171" s="1"/>
    </row>
    <row r="172" spans="1:19" s="71" customFormat="1" ht="45" customHeight="1">
      <c r="A172" s="57"/>
      <c r="B172" s="57"/>
      <c r="C172" s="79"/>
      <c r="D172" s="79"/>
      <c r="E172" s="63"/>
      <c r="F172" s="63"/>
      <c r="G172" s="57"/>
      <c r="H172" s="57"/>
      <c r="I172" s="57"/>
      <c r="J172" s="57"/>
      <c r="K172" s="57"/>
      <c r="L172" s="57"/>
      <c r="M172" s="57"/>
      <c r="N172" s="1"/>
      <c r="O172" s="1"/>
      <c r="P172" s="1"/>
      <c r="Q172" s="1"/>
      <c r="R172" s="1"/>
      <c r="S172" s="1"/>
    </row>
    <row r="173" spans="1:19" ht="45" customHeight="1">
      <c r="A173" s="57"/>
      <c r="B173" s="57"/>
      <c r="C173" s="79"/>
      <c r="D173" s="79"/>
      <c r="E173" s="63"/>
      <c r="F173" s="63"/>
      <c r="G173" s="57"/>
      <c r="H173" s="57"/>
      <c r="I173" s="57"/>
      <c r="J173" s="57"/>
      <c r="K173" s="57"/>
      <c r="L173" s="57"/>
      <c r="M173" s="57"/>
    </row>
    <row r="174" spans="1:19" ht="45" customHeight="1">
      <c r="A174" s="57"/>
      <c r="B174" s="57"/>
      <c r="C174" s="79"/>
      <c r="D174" s="79"/>
      <c r="E174" s="63"/>
      <c r="F174" s="63"/>
      <c r="G174" s="57"/>
      <c r="H174" s="57"/>
      <c r="I174" s="57"/>
      <c r="J174" s="57"/>
      <c r="K174" s="57"/>
      <c r="L174" s="57"/>
      <c r="M174" s="57"/>
    </row>
    <row r="175" spans="1:19" ht="45" customHeight="1">
      <c r="A175" s="57"/>
      <c r="B175" s="57"/>
      <c r="C175" s="79"/>
      <c r="D175" s="79"/>
      <c r="E175" s="63"/>
      <c r="F175" s="63"/>
      <c r="G175" s="57"/>
      <c r="H175" s="57"/>
      <c r="I175" s="57"/>
      <c r="J175" s="57"/>
      <c r="K175" s="57"/>
      <c r="L175" s="57"/>
      <c r="M175" s="57"/>
    </row>
    <row r="176" spans="1:19" ht="45" customHeight="1">
      <c r="A176" s="57"/>
      <c r="B176" s="57"/>
      <c r="C176" s="79"/>
      <c r="D176" s="79"/>
      <c r="E176" s="79"/>
      <c r="F176" s="79"/>
      <c r="G176" s="63"/>
      <c r="H176" s="57"/>
      <c r="I176" s="57"/>
      <c r="J176" s="57"/>
      <c r="K176" s="57"/>
      <c r="L176" s="57"/>
      <c r="M176" s="57"/>
      <c r="N176" s="57"/>
    </row>
    <row r="177" spans="1:14" ht="45" customHeight="1">
      <c r="A177" s="57"/>
      <c r="B177" s="57"/>
      <c r="C177" s="79"/>
      <c r="D177" s="79"/>
      <c r="E177" s="79"/>
      <c r="F177" s="79"/>
      <c r="G177" s="63"/>
      <c r="H177" s="57"/>
      <c r="I177" s="57"/>
      <c r="J177" s="57"/>
      <c r="K177" s="57"/>
      <c r="L177" s="57"/>
      <c r="M177" s="57"/>
      <c r="N177" s="57"/>
    </row>
    <row r="178" spans="1:14" ht="45" customHeight="1">
      <c r="A178" s="57"/>
      <c r="B178" s="57"/>
      <c r="C178" s="79"/>
      <c r="D178" s="79"/>
      <c r="E178" s="79"/>
      <c r="F178" s="79"/>
      <c r="G178" s="63"/>
      <c r="H178" s="57"/>
      <c r="I178" s="57"/>
      <c r="J178" s="57"/>
      <c r="K178" s="57"/>
      <c r="L178" s="57"/>
      <c r="M178" s="57"/>
      <c r="N178" s="57"/>
    </row>
    <row r="179" spans="1:14" ht="45" customHeight="1">
      <c r="A179" s="57"/>
      <c r="B179" s="57"/>
      <c r="C179" s="72"/>
      <c r="D179" s="78"/>
      <c r="E179" s="63"/>
      <c r="F179" s="63"/>
      <c r="G179" s="63"/>
      <c r="H179" s="57"/>
      <c r="I179" s="57"/>
      <c r="J179" s="57"/>
      <c r="K179" s="57"/>
      <c r="L179" s="57"/>
      <c r="M179" s="57"/>
      <c r="N179" s="57"/>
    </row>
    <row r="180" spans="1:14" ht="45" customHeight="1">
      <c r="A180" s="57"/>
      <c r="B180" s="57"/>
      <c r="C180" s="72"/>
      <c r="D180" s="78"/>
      <c r="E180" s="63"/>
      <c r="F180" s="63"/>
      <c r="G180" s="63"/>
      <c r="H180" s="57"/>
      <c r="I180" s="57"/>
      <c r="J180" s="57"/>
      <c r="K180" s="57"/>
      <c r="L180" s="57"/>
      <c r="M180" s="57"/>
      <c r="N180" s="57"/>
    </row>
    <row r="181" spans="1:14" ht="45" customHeight="1">
      <c r="A181" s="57"/>
      <c r="B181" s="57"/>
      <c r="C181" s="72"/>
      <c r="D181" s="78"/>
      <c r="E181" s="63"/>
      <c r="F181" s="63"/>
      <c r="G181" s="63"/>
      <c r="H181" s="57"/>
      <c r="I181" s="57"/>
      <c r="J181" s="57"/>
      <c r="K181" s="57"/>
      <c r="L181" s="57"/>
      <c r="M181" s="57"/>
      <c r="N181" s="57"/>
    </row>
    <row r="182" spans="1:14" ht="45" customHeight="1">
      <c r="A182" s="57"/>
      <c r="B182" s="57"/>
      <c r="C182" s="72"/>
      <c r="D182" s="78"/>
      <c r="E182" s="63"/>
      <c r="F182" s="63"/>
      <c r="G182" s="63"/>
      <c r="H182" s="57"/>
      <c r="I182" s="57"/>
      <c r="J182" s="57"/>
      <c r="K182" s="57"/>
      <c r="L182" s="57"/>
      <c r="M182" s="57"/>
      <c r="N182" s="57"/>
    </row>
    <row r="183" spans="1:14" ht="45" customHeight="1">
      <c r="A183" s="57"/>
      <c r="B183" s="57"/>
      <c r="C183" s="72"/>
      <c r="D183" s="78"/>
      <c r="E183" s="63"/>
      <c r="F183" s="63"/>
      <c r="G183" s="63"/>
      <c r="H183" s="57"/>
      <c r="I183" s="57"/>
      <c r="J183" s="57"/>
      <c r="K183" s="57"/>
      <c r="L183" s="57"/>
      <c r="M183" s="57"/>
      <c r="N183" s="57"/>
    </row>
    <row r="184" spans="1:14" ht="45" customHeight="1">
      <c r="A184" s="57"/>
      <c r="B184" s="57"/>
      <c r="C184" s="72"/>
      <c r="D184" s="78"/>
      <c r="E184" s="63"/>
      <c r="F184" s="63"/>
      <c r="G184" s="63"/>
      <c r="H184" s="57"/>
      <c r="I184" s="57"/>
      <c r="J184" s="57"/>
      <c r="K184" s="57"/>
      <c r="L184" s="57"/>
      <c r="M184" s="57"/>
      <c r="N184" s="57"/>
    </row>
    <row r="185" spans="1:14" ht="45" customHeight="1">
      <c r="A185" s="57"/>
      <c r="B185" s="57"/>
      <c r="C185" s="72"/>
      <c r="D185" s="78"/>
      <c r="E185" s="63"/>
      <c r="F185" s="63"/>
      <c r="G185" s="63"/>
      <c r="H185" s="57"/>
      <c r="I185" s="57"/>
      <c r="J185" s="57"/>
      <c r="K185" s="57"/>
      <c r="L185" s="57"/>
      <c r="M185" s="57"/>
      <c r="N185" s="57"/>
    </row>
    <row r="186" spans="1:14" ht="45" customHeight="1">
      <c r="A186" s="57"/>
      <c r="B186" s="57"/>
      <c r="C186" s="72"/>
      <c r="D186" s="78"/>
      <c r="E186" s="63"/>
      <c r="F186" s="63"/>
      <c r="G186" s="63"/>
      <c r="H186" s="57"/>
      <c r="I186" s="57"/>
      <c r="J186" s="57"/>
      <c r="K186" s="57"/>
      <c r="L186" s="57"/>
      <c r="M186" s="57"/>
      <c r="N186" s="57"/>
    </row>
    <row r="187" spans="1:14" ht="45" customHeight="1">
      <c r="A187" s="57"/>
      <c r="B187" s="57"/>
      <c r="C187" s="72"/>
      <c r="D187" s="78"/>
      <c r="E187" s="63"/>
      <c r="F187" s="63"/>
      <c r="G187" s="63"/>
      <c r="H187" s="57"/>
      <c r="I187" s="57"/>
      <c r="J187" s="57"/>
      <c r="K187" s="57"/>
      <c r="L187" s="57"/>
      <c r="M187" s="57"/>
      <c r="N187" s="57"/>
    </row>
    <row r="188" spans="1:14" ht="45" customHeight="1">
      <c r="A188" s="57"/>
      <c r="B188" s="57"/>
      <c r="C188" s="72"/>
      <c r="D188" s="78"/>
      <c r="E188" s="63"/>
      <c r="F188" s="63"/>
      <c r="G188" s="63"/>
      <c r="H188" s="57"/>
      <c r="I188" s="57"/>
      <c r="J188" s="57"/>
      <c r="K188" s="57"/>
      <c r="L188" s="57"/>
      <c r="M188" s="57"/>
      <c r="N188" s="57"/>
    </row>
    <row r="189" spans="1:14" ht="45" customHeight="1">
      <c r="A189" s="57"/>
      <c r="B189" s="57"/>
      <c r="C189" s="72"/>
      <c r="D189" s="78"/>
      <c r="E189" s="63"/>
      <c r="F189" s="63"/>
      <c r="G189" s="63"/>
      <c r="H189" s="57"/>
      <c r="I189" s="57"/>
      <c r="J189" s="57"/>
      <c r="K189" s="57"/>
      <c r="L189" s="57"/>
      <c r="M189" s="57"/>
      <c r="N189" s="57"/>
    </row>
    <row r="190" spans="1:14" ht="45" customHeight="1">
      <c r="A190" s="57"/>
      <c r="B190" s="57"/>
      <c r="C190" s="72"/>
      <c r="D190" s="78"/>
      <c r="E190" s="63"/>
      <c r="F190" s="63"/>
      <c r="G190" s="63"/>
      <c r="H190" s="57"/>
      <c r="I190" s="57"/>
      <c r="J190" s="57"/>
      <c r="K190" s="57"/>
      <c r="L190" s="57"/>
      <c r="M190" s="57"/>
      <c r="N190" s="57"/>
    </row>
    <row r="191" spans="1:14" ht="45" customHeight="1">
      <c r="A191" s="57"/>
      <c r="B191" s="57"/>
      <c r="C191" s="57"/>
      <c r="D191" s="78"/>
      <c r="E191" s="57"/>
      <c r="F191" s="57"/>
      <c r="G191" s="57"/>
      <c r="H191" s="57"/>
      <c r="I191" s="57"/>
      <c r="J191" s="57"/>
      <c r="K191" s="57"/>
      <c r="L191" s="57"/>
      <c r="M191" s="57"/>
      <c r="N191" s="57"/>
    </row>
    <row r="192" spans="1:14" ht="45" customHeight="1">
      <c r="A192" s="57"/>
      <c r="B192" s="57"/>
      <c r="C192" s="57"/>
      <c r="D192" s="78"/>
      <c r="E192" s="57"/>
      <c r="F192" s="57"/>
      <c r="G192" s="57"/>
      <c r="H192" s="57"/>
      <c r="I192" s="57"/>
      <c r="J192" s="57"/>
      <c r="K192" s="57"/>
      <c r="L192" s="57"/>
      <c r="M192" s="57"/>
      <c r="N192" s="57"/>
    </row>
    <row r="193" spans="1:2" ht="45" customHeight="1">
      <c r="A193" s="57"/>
      <c r="B193" s="57"/>
    </row>
    <row r="194" spans="1:2" ht="45" customHeight="1"/>
    <row r="195" spans="1:2" ht="45" customHeight="1"/>
    <row r="196" spans="1:2" ht="45" customHeight="1"/>
    <row r="197" spans="1:2" ht="45" customHeight="1"/>
    <row r="198" spans="1:2" ht="45" customHeight="1"/>
    <row r="199" spans="1:2" ht="45" customHeight="1"/>
    <row r="200" spans="1:2" ht="45" customHeight="1"/>
    <row r="201" spans="1:2" ht="45" customHeight="1"/>
    <row r="202" spans="1:2" ht="45" customHeight="1"/>
    <row r="203" spans="1:2" ht="45" customHeight="1"/>
    <row r="204" spans="1:2" ht="45" customHeight="1"/>
    <row r="205" spans="1:2" ht="45" customHeight="1"/>
    <row r="206" spans="1:2" ht="45" customHeight="1"/>
    <row r="207" spans="1:2" ht="49.5" customHeight="1"/>
    <row r="208" spans="1:2" ht="49.5" customHeight="1"/>
    <row r="209" ht="78" customHeight="1"/>
    <row r="210" ht="78" customHeight="1"/>
    <row r="211" ht="66" customHeight="1"/>
    <row r="212" ht="49.5" customHeight="1"/>
    <row r="213" ht="114" customHeight="1"/>
    <row r="214" ht="56.25" customHeight="1"/>
    <row r="215" ht="36" customHeight="1"/>
    <row r="216" ht="37.5" customHeight="1"/>
    <row r="217" ht="59.25" customHeight="1"/>
    <row r="218" ht="54" customHeight="1"/>
    <row r="219" ht="39" customHeight="1"/>
    <row r="220" ht="42" customHeight="1"/>
    <row r="221" ht="56.25" customHeight="1"/>
    <row r="222" ht="54" customHeight="1"/>
    <row r="223" ht="49.5" customHeight="1"/>
    <row r="224" ht="36" customHeight="1"/>
    <row r="225" ht="39" customHeight="1"/>
    <row r="226" ht="49.5" customHeight="1"/>
    <row r="227" ht="49.5" customHeight="1"/>
    <row r="228" ht="49.5" customHeight="1"/>
    <row r="229" ht="49.5" customHeight="1"/>
    <row r="230" ht="49.5" customHeight="1"/>
    <row r="231" ht="49.5" customHeight="1"/>
    <row r="232" ht="49.5" customHeight="1"/>
    <row r="233" ht="49.5" customHeight="1"/>
    <row r="234" ht="50.1" customHeight="1"/>
    <row r="235" ht="50.1" customHeight="1"/>
    <row r="236" ht="50.1" customHeight="1"/>
    <row r="237" ht="50.1" customHeight="1"/>
    <row r="238" ht="50.1" customHeight="1"/>
    <row r="239" ht="50.1" customHeight="1"/>
    <row r="240" ht="50.1" customHeight="1"/>
    <row r="241" ht="50.1" customHeight="1"/>
    <row r="242" ht="50.1" customHeight="1"/>
    <row r="243" ht="50.1" customHeight="1"/>
    <row r="244" ht="50.1" customHeight="1"/>
    <row r="245" ht="72" customHeight="1"/>
    <row r="246" ht="67.5" customHeight="1"/>
    <row r="247" ht="68.25" customHeight="1"/>
    <row r="248" ht="72" customHeight="1"/>
    <row r="249" ht="50.1" customHeight="1"/>
    <row r="250" ht="50.1" customHeight="1"/>
    <row r="251" ht="50.1" customHeight="1"/>
    <row r="252" ht="50.1" customHeight="1"/>
    <row r="253" ht="50.1" customHeight="1"/>
    <row r="254" ht="50.1" customHeight="1"/>
    <row r="255" ht="49.5" customHeight="1"/>
    <row r="256" ht="49.5" customHeight="1"/>
    <row r="257" ht="50.1" customHeight="1"/>
    <row r="258" ht="50.1" customHeight="1"/>
    <row r="259" ht="50.1" customHeight="1"/>
    <row r="260" ht="49.5" customHeight="1"/>
    <row r="261" ht="50.1" customHeight="1"/>
    <row r="262" ht="50.1" customHeight="1"/>
    <row r="263" ht="50.1" customHeight="1"/>
    <row r="264" ht="50.1" customHeight="1"/>
    <row r="265" ht="50.1" customHeight="1"/>
    <row r="266" ht="50.1" customHeight="1"/>
    <row r="267" ht="50.1" customHeight="1"/>
    <row r="268" ht="135" customHeight="1"/>
    <row r="269" ht="67.5" customHeight="1"/>
    <row r="270" ht="33" customHeight="1"/>
    <row r="271" ht="39" customHeight="1"/>
    <row r="272" ht="39" customHeight="1"/>
    <row r="273" ht="46.5" customHeight="1"/>
    <row r="274" ht="50.25" customHeight="1"/>
    <row r="275" ht="34.5" customHeight="1"/>
    <row r="276" ht="39" customHeight="1"/>
    <row r="277" ht="50.25" customHeight="1"/>
    <row r="278" ht="45" customHeight="1"/>
    <row r="279" ht="34.5" customHeight="1"/>
    <row r="280" ht="66" customHeight="1"/>
    <row r="281" ht="54" customHeight="1"/>
    <row r="282" ht="50.1" customHeight="1"/>
    <row r="283" ht="50.1" customHeight="1"/>
    <row r="284" ht="50.1" customHeight="1"/>
    <row r="285" ht="50.1" customHeight="1"/>
    <row r="286" ht="50.1" customHeight="1"/>
    <row r="287" ht="50.1" customHeight="1"/>
    <row r="288" ht="50.1" customHeight="1"/>
    <row r="289" ht="50.1" customHeight="1"/>
    <row r="290" ht="49.5" customHeight="1"/>
    <row r="291" ht="50.1" customHeight="1"/>
    <row r="292" ht="50.1" customHeight="1"/>
    <row r="293" ht="50.1" customHeight="1"/>
    <row r="294" ht="78" customHeight="1"/>
    <row r="295" ht="63.75" customHeight="1"/>
    <row r="296" ht="45.75" customHeight="1"/>
    <row r="297" ht="50.1" customHeight="1"/>
    <row r="298" ht="50.1" customHeight="1"/>
    <row r="299" ht="50.1" customHeight="1"/>
    <row r="300" ht="50.1" customHeight="1"/>
    <row r="301" ht="50.1" customHeight="1"/>
    <row r="302" ht="50.1" customHeight="1"/>
    <row r="303" ht="50.1" customHeight="1"/>
    <row r="304" ht="50.1" customHeight="1"/>
    <row r="305" ht="50.1" customHeight="1"/>
    <row r="306" ht="72" customHeight="1"/>
    <row r="307" ht="65.25" customHeight="1"/>
    <row r="308" ht="50.1" customHeight="1"/>
    <row r="309" ht="50.1" customHeight="1"/>
    <row r="310" ht="133.5" customHeight="1"/>
    <row r="311" ht="60" customHeight="1"/>
    <row r="312" ht="30.75" customHeight="1"/>
    <row r="313" ht="48.75" customHeight="1"/>
    <row r="314" ht="51.75" customHeight="1"/>
    <row r="315" ht="54" customHeight="1"/>
    <row r="316" ht="47.25" customHeight="1"/>
    <row r="317" ht="51.75" customHeight="1"/>
    <row r="318" ht="30" customHeight="1"/>
    <row r="319" ht="51.75" customHeight="1"/>
    <row r="320" ht="50.1" customHeight="1"/>
    <row r="321" ht="50.1" customHeight="1"/>
    <row r="322" ht="70.5" customHeight="1"/>
    <row r="323" ht="65.25" customHeight="1"/>
    <row r="324" ht="50.1" customHeight="1"/>
    <row r="325" ht="54" customHeight="1"/>
    <row r="326" ht="50.1" customHeight="1"/>
    <row r="327" ht="50.1" customHeight="1"/>
    <row r="328" ht="50.1" customHeight="1"/>
    <row r="329" ht="50.1" customHeight="1"/>
    <row r="330" ht="50.1" customHeight="1"/>
    <row r="331" ht="50.1" customHeight="1"/>
    <row r="332" ht="70.5" customHeight="1"/>
    <row r="333" ht="71.25" customHeight="1"/>
    <row r="334" ht="50.1" customHeight="1"/>
    <row r="335" ht="50.1" customHeight="1"/>
    <row r="336" ht="50.1" customHeight="1"/>
    <row r="337" ht="50.1" customHeight="1"/>
    <row r="338" ht="50.1" customHeight="1"/>
    <row r="339" ht="50.1" customHeight="1"/>
    <row r="340" ht="50.1" customHeight="1"/>
    <row r="341" ht="50.1" customHeight="1"/>
    <row r="342" ht="50.1" customHeight="1"/>
    <row r="343" ht="50.1" customHeight="1"/>
    <row r="344" ht="50.1" customHeight="1"/>
    <row r="345" ht="50.1" customHeight="1"/>
    <row r="346" ht="50.1" customHeight="1"/>
    <row r="347" ht="50.1" customHeight="1"/>
    <row r="348" ht="50.1" customHeight="1"/>
    <row r="349" ht="49.5" customHeight="1"/>
    <row r="350" ht="49.5" customHeight="1"/>
    <row r="351" ht="49.5" customHeight="1"/>
    <row r="352" ht="49.5" customHeight="1"/>
    <row r="353" ht="52.5" customHeight="1"/>
    <row r="354" ht="49.5" customHeight="1"/>
    <row r="355" ht="49.5" customHeight="1"/>
    <row r="356" ht="49.5" customHeight="1"/>
    <row r="357" ht="49.5" customHeight="1"/>
    <row r="358" ht="49.5" customHeight="1"/>
    <row r="359" ht="49.5" customHeight="1"/>
    <row r="360" ht="49.5" customHeight="1"/>
    <row r="361" ht="49.5" customHeight="1"/>
    <row r="362" ht="49.5" customHeight="1"/>
    <row r="363" ht="49.5" customHeight="1"/>
    <row r="364" ht="49.5" customHeight="1"/>
    <row r="365" ht="49.5" customHeight="1"/>
    <row r="366" ht="49.5" customHeight="1"/>
    <row r="367" ht="49.5" customHeight="1"/>
    <row r="368" ht="49.5" customHeight="1"/>
    <row r="369" ht="49.5" customHeight="1"/>
    <row r="370" ht="49.5" customHeight="1"/>
    <row r="371" ht="49.5" customHeight="1"/>
    <row r="372" ht="49.5" customHeight="1"/>
    <row r="373" ht="49.5" customHeight="1"/>
    <row r="374" ht="37.5" customHeight="1"/>
    <row r="375" ht="83.25" customHeight="1"/>
    <row r="376" ht="71.25" customHeight="1"/>
    <row r="377" ht="68.25" customHeight="1"/>
    <row r="378" ht="58.5" customHeight="1"/>
    <row r="379" ht="50.25" customHeight="1"/>
    <row r="380" ht="64.5" customHeight="1"/>
    <row r="381" ht="55.5" customHeight="1"/>
    <row r="382" ht="49.5" customHeight="1"/>
    <row r="383" ht="49.5" customHeight="1"/>
    <row r="384" ht="49.5" customHeight="1"/>
    <row r="385" ht="49.5" customHeight="1"/>
    <row r="386" ht="49.5" customHeight="1"/>
    <row r="387" ht="49.5" customHeight="1"/>
    <row r="388" ht="49.5" customHeight="1"/>
    <row r="389" ht="49.5" customHeight="1"/>
    <row r="390" ht="49.5" customHeight="1"/>
    <row r="391" ht="49.5" customHeight="1"/>
    <row r="392" ht="49.5" customHeight="1"/>
    <row r="393" ht="95.25" customHeight="1"/>
    <row r="394" ht="87" customHeight="1"/>
    <row r="395" ht="89.25" customHeight="1"/>
    <row r="396" ht="72" customHeight="1"/>
    <row r="397" ht="75.75" customHeight="1"/>
    <row r="398" ht="71.25" customHeight="1"/>
    <row r="399" ht="37.5" customHeight="1"/>
    <row r="400" ht="37.5" customHeight="1"/>
    <row r="401" ht="37.5" customHeight="1"/>
    <row r="402" ht="72" customHeight="1"/>
    <row r="403" ht="50.1" customHeight="1"/>
    <row r="404" ht="50.1" customHeight="1"/>
    <row r="405" ht="50.1" customHeight="1"/>
    <row r="406" ht="50.1" customHeight="1"/>
    <row r="407" ht="50.1" customHeight="1"/>
    <row r="408" ht="50.1" customHeight="1"/>
    <row r="409" ht="50.1" customHeight="1"/>
    <row r="410" ht="49.5" customHeight="1"/>
    <row r="411" ht="49.5" customHeight="1"/>
    <row r="412" ht="49.5" customHeight="1"/>
    <row r="413" ht="49.5" customHeight="1"/>
    <row r="414" ht="51.75" customHeight="1"/>
    <row r="415" ht="72" customHeight="1"/>
    <row r="416" ht="64.5" customHeight="1"/>
    <row r="417" ht="36" customHeight="1"/>
    <row r="418" ht="49.5" customHeight="1"/>
    <row r="419" ht="49.5" customHeight="1"/>
    <row r="420" ht="49.5" customHeight="1"/>
    <row r="421" ht="49.5" customHeight="1"/>
    <row r="422" ht="49.5" customHeight="1"/>
    <row r="423" ht="49.5" customHeight="1"/>
    <row r="424" ht="49.5" customHeight="1"/>
    <row r="425" ht="94.5" customHeight="1"/>
    <row r="426" ht="60.75" customHeight="1"/>
    <row r="427" ht="53.25" customHeight="1"/>
    <row r="428" ht="48.75" customHeight="1"/>
    <row r="429" ht="60" customHeight="1"/>
    <row r="430" ht="49.5" customHeight="1"/>
    <row r="431" ht="49.5" customHeight="1"/>
    <row r="432" ht="78" customHeight="1"/>
    <row r="433" ht="78.75" customHeight="1"/>
    <row r="434" ht="68.25" customHeight="1"/>
    <row r="435" ht="49.5" customHeight="1"/>
    <row r="436" ht="49.5" customHeight="1"/>
    <row r="437" ht="50.1" customHeight="1"/>
    <row r="438" ht="120" customHeight="1"/>
    <row r="439" ht="105.75" customHeight="1"/>
    <row r="440" ht="57" customHeight="1"/>
    <row r="441" ht="50.1" customHeight="1"/>
    <row r="442" ht="109.5" customHeight="1"/>
    <row r="443" ht="57" customHeight="1"/>
    <row r="444" ht="33" customHeight="1"/>
    <row r="445" ht="31.5" customHeight="1"/>
    <row r="446" ht="52.5" customHeight="1"/>
    <row r="447" ht="51.75" customHeight="1"/>
    <row r="448" ht="82.5" customHeight="1"/>
    <row r="449" ht="70.5" customHeight="1"/>
    <row r="450" ht="47.25" customHeight="1"/>
    <row r="451" ht="50.25" customHeight="1"/>
    <row r="452" ht="91.5" customHeight="1"/>
    <row r="453" ht="64.5" customHeight="1"/>
    <row r="454" ht="63.75" customHeight="1"/>
    <row r="455" ht="50.25" customHeight="1"/>
    <row r="456" ht="54.75" customHeight="1"/>
    <row r="457" ht="37.5" customHeight="1"/>
    <row r="458" ht="82.5" customHeight="1"/>
    <row r="459" ht="52.5" customHeight="1"/>
    <row r="460" ht="99.75" customHeight="1"/>
    <row r="461" ht="85.5" customHeight="1"/>
    <row r="462" ht="87.75" customHeight="1"/>
    <row r="463" ht="63" customHeight="1"/>
    <row r="464" ht="47.25" customHeight="1"/>
    <row r="465" ht="33" customHeight="1"/>
    <row r="466" ht="54" customHeight="1"/>
    <row r="467" ht="58.5" customHeight="1"/>
    <row r="468" ht="55.5" customHeight="1"/>
    <row r="469" ht="51" customHeight="1"/>
    <row r="470" ht="36.75" customHeight="1"/>
    <row r="471" ht="57" customHeight="1"/>
    <row r="472" ht="73.5" customHeight="1"/>
    <row r="473" ht="78" customHeight="1"/>
    <row r="474" ht="65.099999999999994" customHeight="1"/>
    <row r="475" ht="65.099999999999994" customHeight="1"/>
    <row r="476" ht="52.5" customHeight="1"/>
    <row r="477" ht="69.75" customHeight="1"/>
    <row r="478" ht="69" customHeight="1"/>
    <row r="479" ht="74.25" customHeight="1"/>
    <row r="480" ht="75.75" customHeight="1"/>
    <row r="481" ht="67.5" customHeight="1"/>
    <row r="482" ht="49.5" customHeight="1"/>
    <row r="483" ht="49.5" customHeight="1"/>
    <row r="484" ht="49.5" customHeight="1"/>
    <row r="485" ht="91.5" customHeight="1"/>
    <row r="486" ht="91.5" customHeight="1"/>
    <row r="487" ht="79.5" customHeight="1"/>
    <row r="488" ht="63" customHeight="1"/>
    <row r="489" ht="64.5" customHeight="1"/>
    <row r="490" ht="94.5" customHeight="1"/>
    <row r="491" ht="70.5" customHeight="1"/>
    <row r="492" ht="49.5" customHeight="1"/>
    <row r="493" ht="79.5" customHeight="1"/>
    <row r="494" ht="80.25" customHeight="1"/>
    <row r="495" ht="101.25" customHeight="1"/>
    <row r="496" ht="93" customHeight="1"/>
    <row r="497" spans="1:20" ht="49.5" customHeight="1"/>
    <row r="498" spans="1:20" ht="81.75" customHeight="1"/>
    <row r="499" spans="1:20" ht="78" customHeight="1"/>
    <row r="500" spans="1:20" ht="80.25" customHeight="1"/>
    <row r="501" spans="1:20" ht="82.5" customHeight="1"/>
    <row r="502" spans="1:20" ht="49.5" customHeight="1"/>
    <row r="503" spans="1:20" ht="70.5" customHeight="1"/>
    <row r="504" spans="1:20" ht="78" customHeight="1"/>
    <row r="505" spans="1:20" ht="78" customHeight="1"/>
    <row r="506" spans="1:20" ht="140.25" customHeight="1"/>
    <row r="507" spans="1:20" ht="69.75" customHeight="1"/>
    <row r="508" spans="1:20" ht="59.25" customHeight="1"/>
    <row r="509" spans="1:20" s="31" customFormat="1" ht="49.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s="31" customFormat="1" ht="25.5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s="31" customFormat="1" ht="25.5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3" ht="25.5" customHeight="1"/>
    <row r="514" ht="25.5" customHeight="1"/>
    <row r="515" ht="25.5" customHeight="1"/>
    <row r="516" ht="43.5" customHeight="1"/>
    <row r="517" ht="41.25" customHeight="1"/>
    <row r="518" ht="41.25" customHeight="1"/>
    <row r="519" ht="41.25" customHeight="1"/>
    <row r="520" ht="41.25" customHeight="1"/>
    <row r="521" ht="39.75" customHeight="1"/>
    <row r="522" ht="39.75" customHeight="1"/>
    <row r="523" ht="39.75" customHeight="1"/>
    <row r="524" ht="41.25" customHeight="1"/>
    <row r="525" ht="38.25" customHeight="1"/>
    <row r="526" ht="38.25" customHeight="1"/>
    <row r="527" ht="38.25" customHeight="1"/>
    <row r="528" ht="38.25" customHeight="1"/>
    <row r="529" spans="1:20" ht="39.75" customHeight="1"/>
    <row r="531" spans="1:20" s="65" customFormat="1" ht="30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s="65" customFormat="1" ht="30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s="65" customFormat="1" ht="30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s="65" customFormat="1" ht="30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</sheetData>
  <mergeCells count="367">
    <mergeCell ref="D153:E153"/>
    <mergeCell ref="F153:G153"/>
    <mergeCell ref="H153:J153"/>
    <mergeCell ref="K153:M153"/>
    <mergeCell ref="D154:E154"/>
    <mergeCell ref="F154:G154"/>
    <mergeCell ref="H154:J154"/>
    <mergeCell ref="K154:M154"/>
    <mergeCell ref="D151:E151"/>
    <mergeCell ref="F151:G151"/>
    <mergeCell ref="H151:J151"/>
    <mergeCell ref="K151:M151"/>
    <mergeCell ref="D152:E152"/>
    <mergeCell ref="F152:G152"/>
    <mergeCell ref="H152:J152"/>
    <mergeCell ref="K152:M152"/>
    <mergeCell ref="D149:E149"/>
    <mergeCell ref="F149:G149"/>
    <mergeCell ref="H149:J149"/>
    <mergeCell ref="K149:M149"/>
    <mergeCell ref="D150:E150"/>
    <mergeCell ref="F150:G150"/>
    <mergeCell ref="H150:J150"/>
    <mergeCell ref="K150:M150"/>
    <mergeCell ref="D147:E147"/>
    <mergeCell ref="F147:G147"/>
    <mergeCell ref="H147:J147"/>
    <mergeCell ref="K147:M147"/>
    <mergeCell ref="D148:E148"/>
    <mergeCell ref="F148:G148"/>
    <mergeCell ref="H148:J148"/>
    <mergeCell ref="K148:M148"/>
    <mergeCell ref="F145:G145"/>
    <mergeCell ref="H145:J145"/>
    <mergeCell ref="K145:M145"/>
    <mergeCell ref="D146:E146"/>
    <mergeCell ref="F146:G146"/>
    <mergeCell ref="H146:J146"/>
    <mergeCell ref="K146:M146"/>
    <mergeCell ref="F143:G143"/>
    <mergeCell ref="H143:J143"/>
    <mergeCell ref="K143:M143"/>
    <mergeCell ref="D144:E144"/>
    <mergeCell ref="F144:G144"/>
    <mergeCell ref="H144:J144"/>
    <mergeCell ref="K144:M144"/>
    <mergeCell ref="D143:E143"/>
    <mergeCell ref="D145:E145"/>
    <mergeCell ref="D142:E142"/>
    <mergeCell ref="F142:G142"/>
    <mergeCell ref="H142:J142"/>
    <mergeCell ref="K142:M142"/>
    <mergeCell ref="F139:G139"/>
    <mergeCell ref="H139:J139"/>
    <mergeCell ref="K139:M139"/>
    <mergeCell ref="D140:E140"/>
    <mergeCell ref="F140:G140"/>
    <mergeCell ref="H140:J140"/>
    <mergeCell ref="K140:M140"/>
    <mergeCell ref="D141:E141"/>
    <mergeCell ref="D137:E137"/>
    <mergeCell ref="F137:G137"/>
    <mergeCell ref="H137:J137"/>
    <mergeCell ref="K137:M137"/>
    <mergeCell ref="D138:E138"/>
    <mergeCell ref="F138:G138"/>
    <mergeCell ref="H138:J138"/>
    <mergeCell ref="K138:M138"/>
    <mergeCell ref="F141:G141"/>
    <mergeCell ref="H141:J141"/>
    <mergeCell ref="K141:M141"/>
    <mergeCell ref="A134:A136"/>
    <mergeCell ref="B134:B136"/>
    <mergeCell ref="C134:C136"/>
    <mergeCell ref="D134:E136"/>
    <mergeCell ref="F134:G136"/>
    <mergeCell ref="H134:J136"/>
    <mergeCell ref="P129:Q129"/>
    <mergeCell ref="D130:E130"/>
    <mergeCell ref="F130:G130"/>
    <mergeCell ref="H130:I130"/>
    <mergeCell ref="J130:K130"/>
    <mergeCell ref="L130:M130"/>
    <mergeCell ref="N130:O130"/>
    <mergeCell ref="P130:Q130"/>
    <mergeCell ref="D129:E129"/>
    <mergeCell ref="F129:G129"/>
    <mergeCell ref="H129:I129"/>
    <mergeCell ref="J129:K129"/>
    <mergeCell ref="L129:M129"/>
    <mergeCell ref="N129:O129"/>
    <mergeCell ref="K134:M136"/>
    <mergeCell ref="P127:Q127"/>
    <mergeCell ref="D128:E128"/>
    <mergeCell ref="F128:G128"/>
    <mergeCell ref="H128:I128"/>
    <mergeCell ref="J128:K128"/>
    <mergeCell ref="L128:M128"/>
    <mergeCell ref="N128:O128"/>
    <mergeCell ref="P128:Q128"/>
    <mergeCell ref="D127:E127"/>
    <mergeCell ref="F127:G127"/>
    <mergeCell ref="H127:I127"/>
    <mergeCell ref="J127:K127"/>
    <mergeCell ref="L127:M127"/>
    <mergeCell ref="N127:O127"/>
    <mergeCell ref="P125:Q125"/>
    <mergeCell ref="D126:E126"/>
    <mergeCell ref="F126:G126"/>
    <mergeCell ref="H126:I126"/>
    <mergeCell ref="J126:K126"/>
    <mergeCell ref="L126:M126"/>
    <mergeCell ref="N126:O126"/>
    <mergeCell ref="P126:Q126"/>
    <mergeCell ref="D125:E125"/>
    <mergeCell ref="F125:G125"/>
    <mergeCell ref="H125:I125"/>
    <mergeCell ref="J125:K125"/>
    <mergeCell ref="L125:M125"/>
    <mergeCell ref="N125:O125"/>
    <mergeCell ref="P123:Q123"/>
    <mergeCell ref="D124:E124"/>
    <mergeCell ref="F124:G124"/>
    <mergeCell ref="H124:I124"/>
    <mergeCell ref="J124:K124"/>
    <mergeCell ref="L124:M124"/>
    <mergeCell ref="N124:O124"/>
    <mergeCell ref="P124:Q124"/>
    <mergeCell ref="D123:E123"/>
    <mergeCell ref="F123:G123"/>
    <mergeCell ref="H123:I123"/>
    <mergeCell ref="J123:K123"/>
    <mergeCell ref="L123:M123"/>
    <mergeCell ref="N123:O123"/>
    <mergeCell ref="P121:Q121"/>
    <mergeCell ref="D122:E122"/>
    <mergeCell ref="F122:G122"/>
    <mergeCell ref="H122:I122"/>
    <mergeCell ref="J122:K122"/>
    <mergeCell ref="L122:M122"/>
    <mergeCell ref="N122:O122"/>
    <mergeCell ref="P122:Q122"/>
    <mergeCell ref="D121:E121"/>
    <mergeCell ref="F121:G121"/>
    <mergeCell ref="H121:I121"/>
    <mergeCell ref="J121:K121"/>
    <mergeCell ref="L121:M121"/>
    <mergeCell ref="N121:O121"/>
    <mergeCell ref="P119:Q119"/>
    <mergeCell ref="D120:E120"/>
    <mergeCell ref="F120:G120"/>
    <mergeCell ref="H120:I120"/>
    <mergeCell ref="J120:K120"/>
    <mergeCell ref="L120:M120"/>
    <mergeCell ref="N120:O120"/>
    <mergeCell ref="P120:Q120"/>
    <mergeCell ref="D119:E119"/>
    <mergeCell ref="F119:G119"/>
    <mergeCell ref="H119:I119"/>
    <mergeCell ref="J119:K119"/>
    <mergeCell ref="L119:M119"/>
    <mergeCell ref="N119:O119"/>
    <mergeCell ref="P117:Q117"/>
    <mergeCell ref="D118:E118"/>
    <mergeCell ref="F118:G118"/>
    <mergeCell ref="H118:I118"/>
    <mergeCell ref="J118:K118"/>
    <mergeCell ref="L118:M118"/>
    <mergeCell ref="N118:O118"/>
    <mergeCell ref="P118:Q118"/>
    <mergeCell ref="D117:E117"/>
    <mergeCell ref="F117:G117"/>
    <mergeCell ref="H117:I117"/>
    <mergeCell ref="J117:K117"/>
    <mergeCell ref="L117:M117"/>
    <mergeCell ref="N117:O117"/>
    <mergeCell ref="P115:Q115"/>
    <mergeCell ref="D116:E116"/>
    <mergeCell ref="F116:G116"/>
    <mergeCell ref="H116:I116"/>
    <mergeCell ref="J116:K116"/>
    <mergeCell ref="L116:M116"/>
    <mergeCell ref="N116:O116"/>
    <mergeCell ref="P116:Q116"/>
    <mergeCell ref="D115:E115"/>
    <mergeCell ref="F115:G115"/>
    <mergeCell ref="H115:I115"/>
    <mergeCell ref="J115:K115"/>
    <mergeCell ref="L115:M115"/>
    <mergeCell ref="N115:O115"/>
    <mergeCell ref="D113:E113"/>
    <mergeCell ref="F113:G113"/>
    <mergeCell ref="H113:I113"/>
    <mergeCell ref="J113:K113"/>
    <mergeCell ref="L113:M113"/>
    <mergeCell ref="N113:O113"/>
    <mergeCell ref="P113:Q113"/>
    <mergeCell ref="D114:E114"/>
    <mergeCell ref="F114:G114"/>
    <mergeCell ref="H114:I114"/>
    <mergeCell ref="J114:K114"/>
    <mergeCell ref="L114:M114"/>
    <mergeCell ref="N114:O114"/>
    <mergeCell ref="P114:Q114"/>
    <mergeCell ref="A108:A112"/>
    <mergeCell ref="B108:B112"/>
    <mergeCell ref="C108:Q108"/>
    <mergeCell ref="C109:I110"/>
    <mergeCell ref="J109:Q110"/>
    <mergeCell ref="C111:C112"/>
    <mergeCell ref="D111:E112"/>
    <mergeCell ref="F111:G112"/>
    <mergeCell ref="B104:C105"/>
    <mergeCell ref="A104:A105"/>
    <mergeCell ref="H111:I112"/>
    <mergeCell ref="J111:K112"/>
    <mergeCell ref="L111:M112"/>
    <mergeCell ref="N111:O112"/>
    <mergeCell ref="P111:Q112"/>
    <mergeCell ref="D105:F105"/>
    <mergeCell ref="A102:A103"/>
    <mergeCell ref="A96:A97"/>
    <mergeCell ref="A98:A99"/>
    <mergeCell ref="A100:A101"/>
    <mergeCell ref="B92:C93"/>
    <mergeCell ref="B94:C95"/>
    <mergeCell ref="B86:C87"/>
    <mergeCell ref="B88:C89"/>
    <mergeCell ref="B100:C101"/>
    <mergeCell ref="B102:C103"/>
    <mergeCell ref="B96:C97"/>
    <mergeCell ref="B98:C99"/>
    <mergeCell ref="B84:C85"/>
    <mergeCell ref="B90:C91"/>
    <mergeCell ref="A90:A91"/>
    <mergeCell ref="A92:A93"/>
    <mergeCell ref="A94:A95"/>
    <mergeCell ref="A78:A79"/>
    <mergeCell ref="A80:A81"/>
    <mergeCell ref="A82:A83"/>
    <mergeCell ref="A84:A85"/>
    <mergeCell ref="A86:A87"/>
    <mergeCell ref="A88:A89"/>
    <mergeCell ref="B80:C81"/>
    <mergeCell ref="B82:C83"/>
    <mergeCell ref="A72:A73"/>
    <mergeCell ref="B72:C73"/>
    <mergeCell ref="A74:A75"/>
    <mergeCell ref="A76:A77"/>
    <mergeCell ref="B74:C75"/>
    <mergeCell ref="B76:C77"/>
    <mergeCell ref="D72:F72"/>
    <mergeCell ref="D73:F73"/>
    <mergeCell ref="B78:C79"/>
    <mergeCell ref="B63:C63"/>
    <mergeCell ref="B64:C64"/>
    <mergeCell ref="B65:C65"/>
    <mergeCell ref="B66:C66"/>
    <mergeCell ref="A70:P70"/>
    <mergeCell ref="B57:C57"/>
    <mergeCell ref="B58:C58"/>
    <mergeCell ref="B59:C59"/>
    <mergeCell ref="B60:C60"/>
    <mergeCell ref="B61:C61"/>
    <mergeCell ref="B62:C62"/>
    <mergeCell ref="A32:A33"/>
    <mergeCell ref="A34:A35"/>
    <mergeCell ref="A36:A37"/>
    <mergeCell ref="B51:C51"/>
    <mergeCell ref="B52:C52"/>
    <mergeCell ref="B53:C53"/>
    <mergeCell ref="B54:C54"/>
    <mergeCell ref="B55:C55"/>
    <mergeCell ref="B56:C56"/>
    <mergeCell ref="B44:B45"/>
    <mergeCell ref="A42:A43"/>
    <mergeCell ref="B42:B43"/>
    <mergeCell ref="B50:C50"/>
    <mergeCell ref="A14:A15"/>
    <mergeCell ref="B14:B15"/>
    <mergeCell ref="A16:A17"/>
    <mergeCell ref="A18:A19"/>
    <mergeCell ref="D139:E139"/>
    <mergeCell ref="B16:B17"/>
    <mergeCell ref="B18:B19"/>
    <mergeCell ref="B20:B21"/>
    <mergeCell ref="B22:B23"/>
    <mergeCell ref="B24:B25"/>
    <mergeCell ref="B26:B27"/>
    <mergeCell ref="B28:B29"/>
    <mergeCell ref="A26:A27"/>
    <mergeCell ref="A28:A29"/>
    <mergeCell ref="B30:B31"/>
    <mergeCell ref="B32:B33"/>
    <mergeCell ref="B34:B35"/>
    <mergeCell ref="B36:B37"/>
    <mergeCell ref="B38:B39"/>
    <mergeCell ref="B40:B41"/>
    <mergeCell ref="A38:A39"/>
    <mergeCell ref="A40:A41"/>
    <mergeCell ref="A44:A45"/>
    <mergeCell ref="A30:A31"/>
    <mergeCell ref="M8:Q8"/>
    <mergeCell ref="H9:H10"/>
    <mergeCell ref="I9:I10"/>
    <mergeCell ref="J9:J10"/>
    <mergeCell ref="K9:K10"/>
    <mergeCell ref="C7:C10"/>
    <mergeCell ref="B7:B10"/>
    <mergeCell ref="B12:B13"/>
    <mergeCell ref="A12:A13"/>
    <mergeCell ref="S1:T1"/>
    <mergeCell ref="P2:T2"/>
    <mergeCell ref="A3:C3"/>
    <mergeCell ref="D3:P3"/>
    <mergeCell ref="H4:J4"/>
    <mergeCell ref="A47:T48"/>
    <mergeCell ref="A5:B5"/>
    <mergeCell ref="A7:A10"/>
    <mergeCell ref="D7:D10"/>
    <mergeCell ref="E7:F8"/>
    <mergeCell ref="G7:Q7"/>
    <mergeCell ref="E9:E10"/>
    <mergeCell ref="F9:F10"/>
    <mergeCell ref="L9:L10"/>
    <mergeCell ref="M9:M10"/>
    <mergeCell ref="N9:Q9"/>
    <mergeCell ref="A20:A21"/>
    <mergeCell ref="A22:A23"/>
    <mergeCell ref="A24:A25"/>
    <mergeCell ref="R7:R10"/>
    <mergeCell ref="S7:S10"/>
    <mergeCell ref="T7:T10"/>
    <mergeCell ref="G8:G10"/>
    <mergeCell ref="H8:L8"/>
    <mergeCell ref="E71:F71"/>
    <mergeCell ref="D74:F74"/>
    <mergeCell ref="D75:F75"/>
    <mergeCell ref="D78:F78"/>
    <mergeCell ref="D79:F79"/>
    <mergeCell ref="D82:F82"/>
    <mergeCell ref="D83:F83"/>
    <mergeCell ref="D86:F86"/>
    <mergeCell ref="D87:F87"/>
    <mergeCell ref="D76:F76"/>
    <mergeCell ref="D77:F77"/>
    <mergeCell ref="D80:F80"/>
    <mergeCell ref="D81:F81"/>
    <mergeCell ref="D84:F84"/>
    <mergeCell ref="D85:F85"/>
    <mergeCell ref="D88:F88"/>
    <mergeCell ref="D89:F89"/>
    <mergeCell ref="D92:F92"/>
    <mergeCell ref="D93:F93"/>
    <mergeCell ref="D96:F96"/>
    <mergeCell ref="D97:F97"/>
    <mergeCell ref="D100:F100"/>
    <mergeCell ref="D101:F101"/>
    <mergeCell ref="D104:F104"/>
    <mergeCell ref="D90:F90"/>
    <mergeCell ref="D91:F91"/>
    <mergeCell ref="D94:F94"/>
    <mergeCell ref="D95:F95"/>
    <mergeCell ref="D98:F98"/>
    <mergeCell ref="D99:F99"/>
    <mergeCell ref="D102:F102"/>
    <mergeCell ref="D103:F103"/>
  </mergeCells>
  <pageMargins left="0.59055118110236227" right="0.59055118110236227" top="0.78740157480314965" bottom="0.78740157480314965" header="0" footer="0"/>
  <pageSetup paperSize="9" scale="26" orientation="landscape" useFirstPageNumber="1" r:id="rId1"/>
  <headerFooter alignWithMargins="0">
    <oddHeader>&amp;C&amp;18- &amp;P -</oddHeader>
  </headerFooter>
  <rowBreaks count="1" manualBreakCount="1">
    <brk id="89" max="19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view="pageBreakPreview" zoomScale="40" zoomScaleNormal="40" zoomScaleSheetLayoutView="40" workbookViewId="0">
      <selection activeCell="O27" sqref="O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47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121">
        <v>595</v>
      </c>
      <c r="E12" s="121">
        <v>1318</v>
      </c>
      <c r="F12" s="121">
        <v>39</v>
      </c>
      <c r="G12" s="22">
        <f>H12+M12</f>
        <v>1233</v>
      </c>
      <c r="H12" s="23">
        <f>SUM(I12:L12)</f>
        <v>521</v>
      </c>
      <c r="I12" s="121">
        <v>134</v>
      </c>
      <c r="J12" s="121">
        <v>378</v>
      </c>
      <c r="K12" s="121">
        <v>2</v>
      </c>
      <c r="L12" s="121">
        <v>7</v>
      </c>
      <c r="M12" s="24">
        <f>SUM(N12:Q12)</f>
        <v>712</v>
      </c>
      <c r="N12" s="121">
        <v>101</v>
      </c>
      <c r="O12" s="121">
        <v>367</v>
      </c>
      <c r="P12" s="121">
        <v>224</v>
      </c>
      <c r="Q12" s="121">
        <v>20</v>
      </c>
      <c r="R12" s="121">
        <v>10</v>
      </c>
      <c r="S12" s="24">
        <f>G12+R12</f>
        <v>1243</v>
      </c>
      <c r="T12" s="22">
        <f>D12+E12-S12</f>
        <v>670</v>
      </c>
    </row>
    <row r="13" spans="1:20" ht="105" customHeight="1" thickBot="1">
      <c r="A13" s="25">
        <v>2</v>
      </c>
      <c r="B13" s="228" t="s">
        <v>28</v>
      </c>
      <c r="C13" s="228"/>
      <c r="D13" s="121">
        <v>21</v>
      </c>
      <c r="E13" s="121">
        <v>106</v>
      </c>
      <c r="F13" s="121">
        <v>3</v>
      </c>
      <c r="G13" s="22">
        <f>H13+M13</f>
        <v>95</v>
      </c>
      <c r="H13" s="23">
        <f>SUM(I13:L13)</f>
        <v>0</v>
      </c>
      <c r="I13" s="121"/>
      <c r="J13" s="121"/>
      <c r="K13" s="121"/>
      <c r="L13" s="121"/>
      <c r="M13" s="24">
        <f>SUM(N13:Q13)</f>
        <v>95</v>
      </c>
      <c r="N13" s="121">
        <v>27</v>
      </c>
      <c r="O13" s="121">
        <v>30</v>
      </c>
      <c r="P13" s="121">
        <v>36</v>
      </c>
      <c r="Q13" s="121">
        <v>2</v>
      </c>
      <c r="R13" s="121">
        <v>4</v>
      </c>
      <c r="S13" s="24">
        <f>G13+R13</f>
        <v>99</v>
      </c>
      <c r="T13" s="22">
        <f>D13+E13-S13</f>
        <v>28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114">
        <v>2</v>
      </c>
      <c r="E17" s="114">
        <v>21</v>
      </c>
      <c r="F17" s="114"/>
      <c r="G17" s="22">
        <f>H17+M17</f>
        <v>20</v>
      </c>
      <c r="H17" s="22">
        <f>SUM(I17:L17)</f>
        <v>0</v>
      </c>
      <c r="I17" s="21"/>
      <c r="J17" s="21"/>
      <c r="K17" s="21"/>
      <c r="L17" s="21"/>
      <c r="M17" s="34">
        <f>SUM(N17:Q17)</f>
        <v>20</v>
      </c>
      <c r="N17" s="121">
        <v>5</v>
      </c>
      <c r="O17" s="121">
        <v>11</v>
      </c>
      <c r="P17" s="121">
        <v>3</v>
      </c>
      <c r="Q17" s="116">
        <v>1</v>
      </c>
      <c r="R17" s="116"/>
      <c r="S17" s="35">
        <f>G17+R17</f>
        <v>20</v>
      </c>
      <c r="T17" s="36">
        <f>D17+E17-S17</f>
        <v>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2</v>
      </c>
      <c r="H21" s="23">
        <f>SUM(I21:L21)</f>
        <v>1</v>
      </c>
      <c r="I21" s="21"/>
      <c r="J21" s="21">
        <v>1</v>
      </c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124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516</v>
      </c>
      <c r="F35" s="49"/>
      <c r="G35" s="50"/>
      <c r="H35" s="51"/>
      <c r="I35" s="51"/>
      <c r="J35" s="117">
        <v>387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N26" sqref="N2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48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737</v>
      </c>
      <c r="E12" s="21">
        <v>1346</v>
      </c>
      <c r="F12" s="21">
        <v>33</v>
      </c>
      <c r="G12" s="22">
        <f>H12+M12</f>
        <v>1284</v>
      </c>
      <c r="H12" s="23">
        <f>SUM(I12:L12)</f>
        <v>679</v>
      </c>
      <c r="I12" s="21">
        <v>207</v>
      </c>
      <c r="J12" s="21">
        <v>463</v>
      </c>
      <c r="K12" s="21">
        <v>8</v>
      </c>
      <c r="L12" s="21">
        <v>1</v>
      </c>
      <c r="M12" s="24">
        <f>SUM(N12:Q12)</f>
        <v>605</v>
      </c>
      <c r="N12" s="21">
        <v>132</v>
      </c>
      <c r="O12" s="21">
        <v>291</v>
      </c>
      <c r="P12" s="21">
        <v>168</v>
      </c>
      <c r="Q12" s="21">
        <v>14</v>
      </c>
      <c r="R12" s="21">
        <v>19</v>
      </c>
      <c r="S12" s="24">
        <f>G12+R12</f>
        <v>1303</v>
      </c>
      <c r="T12" s="22">
        <f>D12+E12-S12</f>
        <v>780</v>
      </c>
    </row>
    <row r="13" spans="1:20" ht="105" customHeight="1" thickBot="1">
      <c r="A13" s="25">
        <v>2</v>
      </c>
      <c r="B13" s="228" t="s">
        <v>28</v>
      </c>
      <c r="C13" s="228"/>
      <c r="D13" s="21">
        <v>84</v>
      </c>
      <c r="E13" s="21">
        <v>125</v>
      </c>
      <c r="F13" s="21">
        <v>6</v>
      </c>
      <c r="G13" s="22">
        <f>H13+M13</f>
        <v>165</v>
      </c>
      <c r="H13" s="23">
        <f>SUM(I13:L13)</f>
        <v>2</v>
      </c>
      <c r="I13" s="21"/>
      <c r="J13" s="21">
        <v>2</v>
      </c>
      <c r="K13" s="21"/>
      <c r="L13" s="21"/>
      <c r="M13" s="24">
        <f>SUM(N13:Q13)</f>
        <v>163</v>
      </c>
      <c r="N13" s="21">
        <v>66</v>
      </c>
      <c r="O13" s="21">
        <v>16</v>
      </c>
      <c r="P13" s="21">
        <v>75</v>
      </c>
      <c r="Q13" s="21">
        <v>6</v>
      </c>
      <c r="R13" s="21">
        <v>5</v>
      </c>
      <c r="S13" s="24">
        <f>G13+R13</f>
        <v>170</v>
      </c>
      <c r="T13" s="22">
        <f>D13+E13-S13</f>
        <v>39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4</v>
      </c>
      <c r="E17" s="21">
        <v>31</v>
      </c>
      <c r="F17" s="21"/>
      <c r="G17" s="22">
        <f>H17+M17</f>
        <v>27</v>
      </c>
      <c r="H17" s="22">
        <f>SUM(I17:L17)</f>
        <v>0</v>
      </c>
      <c r="I17" s="21"/>
      <c r="J17" s="21"/>
      <c r="K17" s="21"/>
      <c r="L17" s="21"/>
      <c r="M17" s="34">
        <f>SUM(N17:Q17)</f>
        <v>27</v>
      </c>
      <c r="N17" s="21">
        <v>8</v>
      </c>
      <c r="O17" s="21">
        <v>14</v>
      </c>
      <c r="P17" s="21">
        <v>5</v>
      </c>
      <c r="Q17" s="21"/>
      <c r="R17" s="21"/>
      <c r="S17" s="35">
        <f>G17+R17</f>
        <v>27</v>
      </c>
      <c r="T17" s="36">
        <f>D17+E17-S17</f>
        <v>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1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v>1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190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526</v>
      </c>
      <c r="F35" s="49"/>
      <c r="G35" s="50"/>
      <c r="H35" s="51"/>
      <c r="I35" s="51"/>
      <c r="J35" s="21">
        <v>293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43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7" zoomScale="40" zoomScaleNormal="40" zoomScaleSheetLayoutView="40" workbookViewId="0">
      <selection activeCell="N28" sqref="N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49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360</v>
      </c>
      <c r="E12" s="21">
        <v>698</v>
      </c>
      <c r="F12" s="21">
        <v>22</v>
      </c>
      <c r="G12" s="22">
        <f>H12+M12</f>
        <v>748</v>
      </c>
      <c r="H12" s="23">
        <f>SUM(I12:L12)</f>
        <v>287</v>
      </c>
      <c r="I12" s="21">
        <v>93</v>
      </c>
      <c r="J12" s="21">
        <v>193</v>
      </c>
      <c r="K12" s="21">
        <v>1</v>
      </c>
      <c r="L12" s="21"/>
      <c r="M12" s="24">
        <f>SUM(N12:Q12)</f>
        <v>461</v>
      </c>
      <c r="N12" s="21">
        <v>111</v>
      </c>
      <c r="O12" s="21">
        <v>221</v>
      </c>
      <c r="P12" s="21">
        <v>118</v>
      </c>
      <c r="Q12" s="21">
        <v>11</v>
      </c>
      <c r="R12" s="21">
        <v>21</v>
      </c>
      <c r="S12" s="24">
        <f>G12+R12</f>
        <v>769</v>
      </c>
      <c r="T12" s="22">
        <f>D12+E12-S12</f>
        <v>289</v>
      </c>
    </row>
    <row r="13" spans="1:20" ht="105" customHeight="1" thickBot="1">
      <c r="A13" s="25">
        <v>2</v>
      </c>
      <c r="B13" s="228" t="s">
        <v>28</v>
      </c>
      <c r="C13" s="228"/>
      <c r="D13" s="21">
        <v>27</v>
      </c>
      <c r="E13" s="21">
        <v>76</v>
      </c>
      <c r="F13" s="21">
        <v>6</v>
      </c>
      <c r="G13" s="22">
        <f>H13+M13</f>
        <v>74</v>
      </c>
      <c r="H13" s="23">
        <f>SUM(I13:L13)</f>
        <v>2</v>
      </c>
      <c r="I13" s="21">
        <v>1</v>
      </c>
      <c r="J13" s="21">
        <v>1</v>
      </c>
      <c r="K13" s="21"/>
      <c r="L13" s="21"/>
      <c r="M13" s="24">
        <f>SUM(N13:Q13)</f>
        <v>72</v>
      </c>
      <c r="N13" s="21">
        <v>38</v>
      </c>
      <c r="O13" s="21">
        <v>20</v>
      </c>
      <c r="P13" s="21">
        <v>13</v>
      </c>
      <c r="Q13" s="21">
        <v>1</v>
      </c>
      <c r="R13" s="21">
        <v>2</v>
      </c>
      <c r="S13" s="24">
        <f>G13+R13</f>
        <v>76</v>
      </c>
      <c r="T13" s="22">
        <f>D13+E13-S13</f>
        <v>27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7</v>
      </c>
      <c r="E17" s="21">
        <v>17</v>
      </c>
      <c r="F17" s="21"/>
      <c r="G17" s="22">
        <f>H17+M17</f>
        <v>19</v>
      </c>
      <c r="H17" s="22">
        <f>SUM(I17:L17)</f>
        <v>0</v>
      </c>
      <c r="I17" s="21"/>
      <c r="J17" s="21"/>
      <c r="K17" s="21"/>
      <c r="L17" s="21"/>
      <c r="M17" s="34">
        <f>SUM(N17:Q17)</f>
        <v>19</v>
      </c>
      <c r="N17" s="21">
        <v>9</v>
      </c>
      <c r="O17" s="21">
        <v>8</v>
      </c>
      <c r="P17" s="21">
        <v>2</v>
      </c>
      <c r="Q17" s="21"/>
      <c r="R17" s="21"/>
      <c r="S17" s="35">
        <f>G17+R17</f>
        <v>19</v>
      </c>
      <c r="T17" s="36">
        <f>D17+E17-S17</f>
        <v>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140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383</v>
      </c>
      <c r="F35" s="49"/>
      <c r="G35" s="50"/>
      <c r="H35" s="51"/>
      <c r="I35" s="51"/>
      <c r="J35" s="117">
        <v>233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10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2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7" zoomScale="40" zoomScaleNormal="40" zoomScaleSheetLayoutView="40" workbookViewId="0">
      <selection activeCell="N29" sqref="N29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50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89</v>
      </c>
      <c r="E12" s="21">
        <v>554</v>
      </c>
      <c r="F12" s="21">
        <v>137</v>
      </c>
      <c r="G12" s="22">
        <f>H12+M12</f>
        <v>434</v>
      </c>
      <c r="H12" s="23">
        <f>SUM(I12:L12)</f>
        <v>258</v>
      </c>
      <c r="I12" s="21">
        <v>111</v>
      </c>
      <c r="J12" s="21">
        <v>143</v>
      </c>
      <c r="K12" s="21">
        <v>2</v>
      </c>
      <c r="L12" s="21">
        <v>2</v>
      </c>
      <c r="M12" s="24">
        <f>SUM(N12:Q12)</f>
        <v>176</v>
      </c>
      <c r="N12" s="21">
        <v>27</v>
      </c>
      <c r="O12" s="21">
        <v>42</v>
      </c>
      <c r="P12" s="21">
        <v>99</v>
      </c>
      <c r="Q12" s="21">
        <v>8</v>
      </c>
      <c r="R12" s="21">
        <v>4</v>
      </c>
      <c r="S12" s="24">
        <f>G12+R12</f>
        <v>438</v>
      </c>
      <c r="T12" s="22">
        <f>D12+E12-S12</f>
        <v>205</v>
      </c>
    </row>
    <row r="13" spans="1:20" ht="105" customHeight="1" thickBot="1">
      <c r="A13" s="25">
        <v>2</v>
      </c>
      <c r="B13" s="228" t="s">
        <v>28</v>
      </c>
      <c r="C13" s="228"/>
      <c r="D13" s="21">
        <v>3</v>
      </c>
      <c r="E13" s="21">
        <v>61</v>
      </c>
      <c r="F13" s="21">
        <v>27</v>
      </c>
      <c r="G13" s="22">
        <f>H13+M13</f>
        <v>53</v>
      </c>
      <c r="H13" s="23">
        <f>SUM(I13:L13)</f>
        <v>0</v>
      </c>
      <c r="I13" s="21"/>
      <c r="J13" s="21"/>
      <c r="K13" s="21"/>
      <c r="L13" s="21"/>
      <c r="M13" s="24">
        <f>SUM(N13:Q13)</f>
        <v>53</v>
      </c>
      <c r="N13" s="21">
        <v>16</v>
      </c>
      <c r="O13" s="21">
        <v>12</v>
      </c>
      <c r="P13" s="21">
        <v>22</v>
      </c>
      <c r="Q13" s="21">
        <v>3</v>
      </c>
      <c r="R13" s="21"/>
      <c r="S13" s="24">
        <f>G13+R13</f>
        <v>53</v>
      </c>
      <c r="T13" s="22">
        <f>D13+E13-S13</f>
        <v>11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/>
      <c r="E17" s="21">
        <v>12</v>
      </c>
      <c r="F17" s="21">
        <v>1</v>
      </c>
      <c r="G17" s="22">
        <f>H17+M17</f>
        <v>11</v>
      </c>
      <c r="H17" s="22">
        <f>SUM(I17:L17)</f>
        <v>0</v>
      </c>
      <c r="I17" s="21"/>
      <c r="J17" s="21"/>
      <c r="K17" s="21"/>
      <c r="L17" s="21"/>
      <c r="M17" s="34">
        <f>SUM(N17:Q17)</f>
        <v>11</v>
      </c>
      <c r="N17" s="21">
        <v>4</v>
      </c>
      <c r="O17" s="21">
        <v>7</v>
      </c>
      <c r="P17" s="21"/>
      <c r="Q17" s="21"/>
      <c r="R17" s="21"/>
      <c r="S17" s="35">
        <f>G17+R17</f>
        <v>11</v>
      </c>
      <c r="T17" s="36">
        <f>D17+E17-S17</f>
        <v>1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90</v>
      </c>
      <c r="F35" s="49"/>
      <c r="G35" s="50"/>
      <c r="H35" s="51"/>
      <c r="I35" s="51"/>
      <c r="J35" s="21">
        <v>47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10" zoomScale="40" zoomScaleNormal="40" zoomScaleSheetLayoutView="40" workbookViewId="0">
      <selection activeCell="O27" sqref="O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51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964</v>
      </c>
      <c r="E12" s="21">
        <v>1705</v>
      </c>
      <c r="F12" s="21">
        <v>126</v>
      </c>
      <c r="G12" s="22">
        <f>H12+M12</f>
        <v>1707</v>
      </c>
      <c r="H12" s="23">
        <f>SUM(I12:L12)</f>
        <v>595</v>
      </c>
      <c r="I12" s="21">
        <v>257</v>
      </c>
      <c r="J12" s="21">
        <v>328</v>
      </c>
      <c r="K12" s="21">
        <v>7</v>
      </c>
      <c r="L12" s="21">
        <v>3</v>
      </c>
      <c r="M12" s="24">
        <f>SUM(N12:Q12)</f>
        <v>1112</v>
      </c>
      <c r="N12" s="21">
        <v>354</v>
      </c>
      <c r="O12" s="21">
        <v>474</v>
      </c>
      <c r="P12" s="21">
        <v>263</v>
      </c>
      <c r="Q12" s="21">
        <v>21</v>
      </c>
      <c r="R12" s="21">
        <v>87</v>
      </c>
      <c r="S12" s="24">
        <f>G12+R12</f>
        <v>1794</v>
      </c>
      <c r="T12" s="22">
        <f>D12+E12-S12</f>
        <v>875</v>
      </c>
    </row>
    <row r="13" spans="1:20" ht="105" customHeight="1" thickBot="1">
      <c r="A13" s="25">
        <v>2</v>
      </c>
      <c r="B13" s="228" t="s">
        <v>28</v>
      </c>
      <c r="C13" s="228"/>
      <c r="D13" s="21">
        <v>82</v>
      </c>
      <c r="E13" s="21">
        <v>213</v>
      </c>
      <c r="F13" s="21">
        <v>21</v>
      </c>
      <c r="G13" s="22">
        <f>H13+M13</f>
        <v>210</v>
      </c>
      <c r="H13" s="23">
        <f>SUM(I13:L13)</f>
        <v>3</v>
      </c>
      <c r="I13" s="21">
        <v>2</v>
      </c>
      <c r="J13" s="21"/>
      <c r="K13" s="21">
        <v>1</v>
      </c>
      <c r="L13" s="21"/>
      <c r="M13" s="24">
        <f>SUM(N13:Q13)</f>
        <v>207</v>
      </c>
      <c r="N13" s="21">
        <v>97</v>
      </c>
      <c r="O13" s="21">
        <v>50</v>
      </c>
      <c r="P13" s="21">
        <v>57</v>
      </c>
      <c r="Q13" s="21">
        <v>3</v>
      </c>
      <c r="R13" s="21">
        <v>3</v>
      </c>
      <c r="S13" s="24">
        <f>G13+R13</f>
        <v>213</v>
      </c>
      <c r="T13" s="22">
        <f>D13+E13-S13</f>
        <v>82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17</v>
      </c>
      <c r="E17" s="21">
        <v>71</v>
      </c>
      <c r="F17" s="21">
        <v>6</v>
      </c>
      <c r="G17" s="22">
        <f>H17+M17</f>
        <v>58</v>
      </c>
      <c r="H17" s="22">
        <f>SUM(I17:L17)</f>
        <v>5</v>
      </c>
      <c r="I17" s="21">
        <v>3</v>
      </c>
      <c r="J17" s="21">
        <v>2</v>
      </c>
      <c r="K17" s="21"/>
      <c r="L17" s="21"/>
      <c r="M17" s="34">
        <f>SUM(N17:Q17)</f>
        <v>53</v>
      </c>
      <c r="N17" s="21">
        <v>34</v>
      </c>
      <c r="O17" s="21">
        <v>15</v>
      </c>
      <c r="P17" s="21">
        <v>4</v>
      </c>
      <c r="Q17" s="21"/>
      <c r="R17" s="21">
        <v>3</v>
      </c>
      <c r="S17" s="35">
        <f>G17+R17</f>
        <v>61</v>
      </c>
      <c r="T17" s="36">
        <f>D17+E17-S17</f>
        <v>27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249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549</v>
      </c>
      <c r="F35" s="49"/>
      <c r="G35" s="50"/>
      <c r="H35" s="51"/>
      <c r="I35" s="51"/>
      <c r="J35" s="21">
        <v>285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15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7" zoomScale="40" zoomScaleNormal="40" zoomScaleSheetLayoutView="40" workbookViewId="0">
      <selection activeCell="N30" sqref="N30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52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934</v>
      </c>
      <c r="E12" s="21">
        <v>1146</v>
      </c>
      <c r="F12" s="21">
        <v>44</v>
      </c>
      <c r="G12" s="22">
        <f>H12+M12</f>
        <v>1199</v>
      </c>
      <c r="H12" s="23">
        <f>SUM(I12:L12)</f>
        <v>680</v>
      </c>
      <c r="I12" s="21">
        <v>232</v>
      </c>
      <c r="J12" s="21">
        <v>435</v>
      </c>
      <c r="K12" s="21">
        <v>6</v>
      </c>
      <c r="L12" s="21">
        <v>7</v>
      </c>
      <c r="M12" s="24">
        <f>SUM(N12:Q12)</f>
        <v>519</v>
      </c>
      <c r="N12" s="21">
        <v>119</v>
      </c>
      <c r="O12" s="21">
        <v>214</v>
      </c>
      <c r="P12" s="21">
        <v>166</v>
      </c>
      <c r="Q12" s="21">
        <v>20</v>
      </c>
      <c r="R12" s="21">
        <v>164</v>
      </c>
      <c r="S12" s="24">
        <f>G12+R12</f>
        <v>1363</v>
      </c>
      <c r="T12" s="22">
        <f>D12+E12-S12</f>
        <v>717</v>
      </c>
    </row>
    <row r="13" spans="1:20" ht="105" customHeight="1" thickBot="1">
      <c r="A13" s="25">
        <v>2</v>
      </c>
      <c r="B13" s="228" t="s">
        <v>28</v>
      </c>
      <c r="C13" s="228"/>
      <c r="D13" s="21">
        <v>40</v>
      </c>
      <c r="E13" s="21">
        <v>82</v>
      </c>
      <c r="F13" s="21">
        <v>2</v>
      </c>
      <c r="G13" s="22">
        <f>H13+M13</f>
        <v>88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88</v>
      </c>
      <c r="N13" s="21">
        <v>28</v>
      </c>
      <c r="O13" s="21">
        <v>30</v>
      </c>
      <c r="P13" s="21">
        <v>27</v>
      </c>
      <c r="Q13" s="21">
        <v>3</v>
      </c>
      <c r="R13" s="21">
        <v>3</v>
      </c>
      <c r="S13" s="24">
        <f>G13+R13</f>
        <v>91</v>
      </c>
      <c r="T13" s="22">
        <f>D13+E13-S13</f>
        <v>31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11</v>
      </c>
      <c r="E17" s="21">
        <v>48</v>
      </c>
      <c r="F17" s="21">
        <v>0</v>
      </c>
      <c r="G17" s="22">
        <f>H17+M17</f>
        <v>49</v>
      </c>
      <c r="H17" s="22">
        <f>SUM(I17:L17)</f>
        <v>4</v>
      </c>
      <c r="I17" s="21">
        <v>1</v>
      </c>
      <c r="J17" s="21">
        <v>3</v>
      </c>
      <c r="K17" s="21">
        <v>0</v>
      </c>
      <c r="L17" s="21">
        <v>0</v>
      </c>
      <c r="M17" s="34">
        <f>SUM(N17:Q17)</f>
        <v>45</v>
      </c>
      <c r="N17" s="21">
        <v>14</v>
      </c>
      <c r="O17" s="21">
        <v>23</v>
      </c>
      <c r="P17" s="21">
        <v>5</v>
      </c>
      <c r="Q17" s="21">
        <v>3</v>
      </c>
      <c r="R17" s="21">
        <v>0</v>
      </c>
      <c r="S17" s="35">
        <f>G17+R17</f>
        <v>49</v>
      </c>
      <c r="T17" s="36">
        <f>D17+E17-S17</f>
        <v>10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105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296</v>
      </c>
      <c r="F35" s="49"/>
      <c r="G35" s="50"/>
      <c r="H35" s="51"/>
      <c r="I35" s="51"/>
      <c r="J35" s="21">
        <v>191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7" sqref="P27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53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121">
        <v>533</v>
      </c>
      <c r="E12" s="121">
        <v>863</v>
      </c>
      <c r="F12" s="121">
        <v>25</v>
      </c>
      <c r="G12" s="22">
        <f>H12+M12</f>
        <v>893</v>
      </c>
      <c r="H12" s="23">
        <f>SUM(I12:L12)</f>
        <v>324</v>
      </c>
      <c r="I12" s="121">
        <v>107</v>
      </c>
      <c r="J12" s="121">
        <v>216</v>
      </c>
      <c r="K12" s="121">
        <v>1</v>
      </c>
      <c r="L12" s="121"/>
      <c r="M12" s="24">
        <f>SUM(N12:Q12)</f>
        <v>569</v>
      </c>
      <c r="N12" s="121">
        <v>149</v>
      </c>
      <c r="O12" s="121">
        <v>253</v>
      </c>
      <c r="P12" s="121">
        <v>147</v>
      </c>
      <c r="Q12" s="121">
        <v>20</v>
      </c>
      <c r="R12" s="121">
        <v>15</v>
      </c>
      <c r="S12" s="24">
        <f>G12+R12</f>
        <v>908</v>
      </c>
      <c r="T12" s="22">
        <f>D12+E12-S12</f>
        <v>488</v>
      </c>
    </row>
    <row r="13" spans="1:20" ht="105" customHeight="1" thickBot="1">
      <c r="A13" s="25">
        <v>2</v>
      </c>
      <c r="B13" s="228" t="s">
        <v>28</v>
      </c>
      <c r="C13" s="228"/>
      <c r="D13" s="121">
        <v>57</v>
      </c>
      <c r="E13" s="121">
        <v>131</v>
      </c>
      <c r="F13" s="121"/>
      <c r="G13" s="22">
        <f>H13+M13</f>
        <v>125</v>
      </c>
      <c r="H13" s="23">
        <f>SUM(I13:L13)</f>
        <v>0</v>
      </c>
      <c r="I13" s="121"/>
      <c r="J13" s="121"/>
      <c r="K13" s="121"/>
      <c r="L13" s="121"/>
      <c r="M13" s="24">
        <f>SUM(N13:Q13)</f>
        <v>125</v>
      </c>
      <c r="N13" s="121">
        <v>38</v>
      </c>
      <c r="O13" s="121">
        <v>17</v>
      </c>
      <c r="P13" s="121">
        <v>64</v>
      </c>
      <c r="Q13" s="121">
        <v>6</v>
      </c>
      <c r="R13" s="121">
        <v>1</v>
      </c>
      <c r="S13" s="24">
        <f>G13+R13</f>
        <v>126</v>
      </c>
      <c r="T13" s="22">
        <f>D13+E13-S13</f>
        <v>62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114"/>
      <c r="E17" s="114">
        <v>13</v>
      </c>
      <c r="F17" s="114"/>
      <c r="G17" s="22">
        <f>H17+M17</f>
        <v>11</v>
      </c>
      <c r="H17" s="22">
        <f>SUM(I17:L17)</f>
        <v>0</v>
      </c>
      <c r="I17" s="21"/>
      <c r="J17" s="21"/>
      <c r="K17" s="21"/>
      <c r="L17" s="21"/>
      <c r="M17" s="34">
        <f>SUM(N17:Q17)</f>
        <v>11</v>
      </c>
      <c r="N17" s="121">
        <v>5</v>
      </c>
      <c r="O17" s="121">
        <v>2</v>
      </c>
      <c r="P17" s="121">
        <v>3</v>
      </c>
      <c r="Q17" s="116">
        <v>1</v>
      </c>
      <c r="R17" s="116"/>
      <c r="S17" s="35">
        <f>G17+R17</f>
        <v>11</v>
      </c>
      <c r="T17" s="36">
        <f>D17+E17-S17</f>
        <v>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1</v>
      </c>
      <c r="H21" s="23">
        <f>SUM(I21:L21)</f>
        <v>0</v>
      </c>
      <c r="I21" s="21"/>
      <c r="J21" s="21"/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106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283</v>
      </c>
      <c r="F35" s="49"/>
      <c r="G35" s="50"/>
      <c r="H35" s="51"/>
      <c r="I35" s="51"/>
      <c r="J35" s="117">
        <v>177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/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4" zoomScale="40" zoomScaleNormal="40" zoomScaleSheetLayoutView="40" workbookViewId="0">
      <selection activeCell="M35" sqref="M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54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12751</v>
      </c>
      <c r="E12" s="21">
        <v>11550</v>
      </c>
      <c r="F12" s="21">
        <v>597</v>
      </c>
      <c r="G12" s="22">
        <f>H12+M12</f>
        <v>12382</v>
      </c>
      <c r="H12" s="23">
        <f>SUM(I12:L12)</f>
        <v>6356</v>
      </c>
      <c r="I12" s="21">
        <v>1960</v>
      </c>
      <c r="J12" s="21">
        <v>4334</v>
      </c>
      <c r="K12" s="21">
        <v>24</v>
      </c>
      <c r="L12" s="21">
        <v>38</v>
      </c>
      <c r="M12" s="24">
        <f>SUM(N12:Q12)</f>
        <v>6026</v>
      </c>
      <c r="N12" s="21">
        <v>932</v>
      </c>
      <c r="O12" s="21">
        <v>2742</v>
      </c>
      <c r="P12" s="21">
        <v>2092</v>
      </c>
      <c r="Q12" s="21">
        <v>260</v>
      </c>
      <c r="R12" s="21">
        <v>1082</v>
      </c>
      <c r="S12" s="24">
        <f>G12+R12</f>
        <v>13464</v>
      </c>
      <c r="T12" s="22">
        <f>D12+E12-S12</f>
        <v>10837</v>
      </c>
    </row>
    <row r="13" spans="1:20" ht="105" customHeight="1" thickBot="1">
      <c r="A13" s="25">
        <v>2</v>
      </c>
      <c r="B13" s="228" t="s">
        <v>28</v>
      </c>
      <c r="C13" s="228"/>
      <c r="D13" s="21">
        <v>780</v>
      </c>
      <c r="E13" s="21">
        <v>1114</v>
      </c>
      <c r="F13" s="21">
        <v>67</v>
      </c>
      <c r="G13" s="22">
        <f>H13+M13</f>
        <v>1254</v>
      </c>
      <c r="H13" s="23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4">
        <f>SUM(N13:Q13)</f>
        <v>1254</v>
      </c>
      <c r="N13" s="21">
        <v>416</v>
      </c>
      <c r="O13" s="21">
        <v>304</v>
      </c>
      <c r="P13" s="21">
        <v>498</v>
      </c>
      <c r="Q13" s="21">
        <v>36</v>
      </c>
      <c r="R13" s="21">
        <v>21</v>
      </c>
      <c r="S13" s="24">
        <f>G13+R13</f>
        <v>1275</v>
      </c>
      <c r="T13" s="22">
        <f>D13+E13-S13</f>
        <v>619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63</v>
      </c>
      <c r="E17" s="21">
        <v>186</v>
      </c>
      <c r="F17" s="21">
        <v>4</v>
      </c>
      <c r="G17" s="22">
        <f>H17+M17</f>
        <v>190</v>
      </c>
      <c r="H17" s="22">
        <f>SUM(I17:L17)</f>
        <v>1</v>
      </c>
      <c r="I17" s="21">
        <v>1</v>
      </c>
      <c r="J17" s="21">
        <v>0</v>
      </c>
      <c r="K17" s="21">
        <v>0</v>
      </c>
      <c r="L17" s="21">
        <v>0</v>
      </c>
      <c r="M17" s="34">
        <f>SUM(N17:Q17)</f>
        <v>189</v>
      </c>
      <c r="N17" s="21">
        <v>54</v>
      </c>
      <c r="O17" s="21">
        <v>110</v>
      </c>
      <c r="P17" s="21">
        <v>22</v>
      </c>
      <c r="Q17" s="21">
        <v>3</v>
      </c>
      <c r="R17" s="21">
        <v>11</v>
      </c>
      <c r="S17" s="35">
        <f>G17+R17</f>
        <v>201</v>
      </c>
      <c r="T17" s="36">
        <f>D17+E17-S17</f>
        <v>48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16</v>
      </c>
      <c r="H21" s="23">
        <f>SUM(I21:L21)</f>
        <v>15</v>
      </c>
      <c r="I21" s="21">
        <v>5</v>
      </c>
      <c r="J21" s="21">
        <v>10</v>
      </c>
      <c r="K21" s="21">
        <v>0</v>
      </c>
      <c r="L21" s="21">
        <v>0</v>
      </c>
      <c r="M21" s="24">
        <f>N21+O21+P21</f>
        <v>1</v>
      </c>
      <c r="N21" s="21">
        <v>0</v>
      </c>
      <c r="O21" s="21">
        <v>1</v>
      </c>
      <c r="P21" s="21">
        <v>0</v>
      </c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4">
        <f>N22+O22+P22</f>
        <v>0</v>
      </c>
      <c r="N22" s="21">
        <v>0</v>
      </c>
      <c r="O22" s="21">
        <v>0</v>
      </c>
      <c r="P22" s="21"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v>4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35</v>
      </c>
      <c r="F27" s="49"/>
      <c r="G27" s="50"/>
      <c r="H27" s="51"/>
      <c r="I27" s="51"/>
      <c r="J27" s="21">
        <v>30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v>1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1289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4239</v>
      </c>
      <c r="F35" s="49"/>
      <c r="G35" s="50"/>
      <c r="H35" s="51"/>
      <c r="I35" s="51"/>
      <c r="J35" s="21">
        <v>2906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44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>
        <v>1</v>
      </c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36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0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O13" sqref="O13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55</v>
      </c>
      <c r="B4" s="223" t="s">
        <v>56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1744</v>
      </c>
      <c r="E12" s="21">
        <v>1628</v>
      </c>
      <c r="F12" s="21">
        <v>50</v>
      </c>
      <c r="G12" s="22">
        <f>H12+M12</f>
        <v>1823</v>
      </c>
      <c r="H12" s="23">
        <f>SUM(I12:L12)</f>
        <v>861</v>
      </c>
      <c r="I12" s="21">
        <v>352</v>
      </c>
      <c r="J12" s="21">
        <v>473</v>
      </c>
      <c r="K12" s="21">
        <v>12</v>
      </c>
      <c r="L12" s="21">
        <v>24</v>
      </c>
      <c r="M12" s="24">
        <v>962</v>
      </c>
      <c r="N12" s="21">
        <v>184</v>
      </c>
      <c r="O12" s="21">
        <v>381</v>
      </c>
      <c r="P12" s="21">
        <v>324</v>
      </c>
      <c r="Q12" s="21">
        <v>73</v>
      </c>
      <c r="R12" s="21">
        <v>32</v>
      </c>
      <c r="S12" s="24">
        <f>G12+R12</f>
        <v>1855</v>
      </c>
      <c r="T12" s="22">
        <f>D12+E12-S12</f>
        <v>1517</v>
      </c>
    </row>
    <row r="13" spans="1:20" ht="105" customHeight="1" thickBot="1">
      <c r="A13" s="25">
        <v>2</v>
      </c>
      <c r="B13" s="228" t="s">
        <v>28</v>
      </c>
      <c r="C13" s="228"/>
      <c r="D13" s="21">
        <v>822</v>
      </c>
      <c r="E13" s="21">
        <v>1249</v>
      </c>
      <c r="F13" s="21">
        <v>22</v>
      </c>
      <c r="G13" s="22">
        <f>H13+M13</f>
        <v>1187</v>
      </c>
      <c r="H13" s="23">
        <f>SUM(I13:L13)</f>
        <v>1</v>
      </c>
      <c r="I13" s="21">
        <v>1</v>
      </c>
      <c r="J13" s="21"/>
      <c r="K13" s="21"/>
      <c r="L13" s="21"/>
      <c r="M13" s="24">
        <v>1186</v>
      </c>
      <c r="N13" s="21">
        <v>525</v>
      </c>
      <c r="O13" s="21">
        <v>254</v>
      </c>
      <c r="P13" s="21">
        <v>372</v>
      </c>
      <c r="Q13" s="21">
        <v>35</v>
      </c>
      <c r="R13" s="21">
        <v>3</v>
      </c>
      <c r="S13" s="24">
        <f>G13+R13</f>
        <v>1190</v>
      </c>
      <c r="T13" s="22">
        <f>D13+E13-S13</f>
        <v>881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8</v>
      </c>
      <c r="E17" s="21">
        <v>36</v>
      </c>
      <c r="F17" s="21">
        <v>1</v>
      </c>
      <c r="G17" s="22">
        <v>31</v>
      </c>
      <c r="H17" s="22">
        <v>0</v>
      </c>
      <c r="I17" s="21"/>
      <c r="J17" s="21"/>
      <c r="K17" s="21"/>
      <c r="L17" s="21"/>
      <c r="M17" s="34">
        <v>31</v>
      </c>
      <c r="N17" s="21">
        <v>9</v>
      </c>
      <c r="O17" s="21">
        <v>15</v>
      </c>
      <c r="P17" s="21">
        <v>6</v>
      </c>
      <c r="Q17" s="21">
        <v>1</v>
      </c>
      <c r="R17" s="21">
        <v>2</v>
      </c>
      <c r="S17" s="35">
        <f>G17+R17</f>
        <v>33</v>
      </c>
      <c r="T17" s="36">
        <f>D17+E17-S17</f>
        <v>11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2</v>
      </c>
      <c r="H21" s="23">
        <f>SUM(I21:L21)</f>
        <v>1</v>
      </c>
      <c r="I21" s="21">
        <v>1</v>
      </c>
      <c r="J21" s="21"/>
      <c r="K21" s="21"/>
      <c r="L21" s="21"/>
      <c r="M21" s="24">
        <f>N21+O21+P21</f>
        <v>1</v>
      </c>
      <c r="N21" s="21">
        <v>1</v>
      </c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700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1341</v>
      </c>
      <c r="F35" s="49"/>
      <c r="G35" s="50"/>
      <c r="H35" s="51"/>
      <c r="I35" s="51"/>
      <c r="J35" s="21">
        <v>620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21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5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abSelected="1" zoomScale="40" zoomScaleNormal="40" zoomScaleSheetLayoutView="25" workbookViewId="0">
      <selection activeCell="T23" sqref="T23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1.8554687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223" t="s">
        <v>57</v>
      </c>
      <c r="B4" s="223"/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95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f>BK!D12+BD!D12+GD!D12+GL!D12+GW!D12+KL!D12+KR!D12+LU!D12+LD!D12+OL!D12+OP!D12+PO!D12+RZ!D12+SZ!D12+WA!D12+WR!D12</f>
        <v>25066</v>
      </c>
      <c r="E12" s="21">
        <f>BK!E12+BD!E12+GD!E12+GL!E12+GW!E12+KL!E12+KR!E12+LU!E12+LD!E12+OL!E12+OP!E12+PO!E12+RZ!E12+SZ!E12+WA!E12+WR!E12</f>
        <v>29697</v>
      </c>
      <c r="F12" s="21">
        <f>BK!F12+BD!F12+GD!F12+GL!F12+GW!F12+KL!F12+KR!F12+LU!F12+LD!F12+OL!F12+OP!F12+PO!F12+RZ!F12+SZ!F12+WA!F12+WR!F12</f>
        <v>1474</v>
      </c>
      <c r="G12" s="22">
        <f>H12+M12</f>
        <v>30893</v>
      </c>
      <c r="H12" s="23">
        <f>SUM(I12:L12)</f>
        <v>14995</v>
      </c>
      <c r="I12" s="21">
        <f>BK!I12+BD!I12+GD!I12+GL!I12+GW!I12+KL!I12+KR!I12+LU!I12+LD!I12+OL!I12+OP!I12+PO!I12+RZ!I12+SZ!I12+WA!I12+WR!I12</f>
        <v>5072</v>
      </c>
      <c r="J12" s="21">
        <f>BK!J12+BD!J12+GD!J12+GL!J12+GW!J12+KL!J12+KR!J12+LU!J12+LD!J12+OL!J12+OP!J12+PO!J12+RZ!J12+SZ!J12+WA!J12+WR!J12</f>
        <v>9704</v>
      </c>
      <c r="K12" s="21">
        <f>BK!K12+BD!K12+GD!K12+GL!K12+GW!K12+KL!K12+KR!K12+LU!K12+LD!K12+OL!K12+OP!K12+PO!K12+RZ!K12+SZ!K12+WA!K12+WR!K12</f>
        <v>104</v>
      </c>
      <c r="L12" s="21">
        <f>BK!L12+BD!L12+GD!L12+GL!L12+GW!L12+KL!L12+KR!L12+LU!L12+LD!L12+OL!L12+OP!L12+PO!L12+RZ!L12+SZ!L12+WA!L12+WR!L12</f>
        <v>115</v>
      </c>
      <c r="M12" s="24">
        <f>SUM(N12:Q12)</f>
        <v>15898</v>
      </c>
      <c r="N12" s="21">
        <f>BK!N12+BD!N12+GD!N12+GL!N12+GW!N12+KL!N12+KR!N12+LU!N12+LD!N12+OL!N12+OP!N12+PO!N12+RZ!N12+SZ!N12+WA!N12+WR!N12</f>
        <v>3106</v>
      </c>
      <c r="O12" s="21">
        <f>BK!O12+BD!O12+GD!O12+GL!O12+GW!O12+KL!O12+KR!O12+LU!O12+LD!O12+OL!O12+OP!O12+PO!O12+RZ!O12+SZ!O12+WA!O12+WR!O12</f>
        <v>7156</v>
      </c>
      <c r="P12" s="21">
        <f>BK!P12+BD!P12+GD!P12+GL!P12+GW!P12+KL!P12+KR!P12+LU!P12+LD!P12+OL!P12+OP!P12+PO!P12+RZ!P12+SZ!P12+WA!P12+WR!P12</f>
        <v>5051</v>
      </c>
      <c r="Q12" s="21">
        <f>BK!Q12+BD!Q12+GD!Q12+GL!Q12+GW!Q12+KL!Q12+KR!Q12+LU!Q12+LD!Q12+OL!Q12+OP!Q12+PO!Q12+RZ!Q12+SZ!Q12+WA!Q12+WR!Q12</f>
        <v>585</v>
      </c>
      <c r="R12" s="21">
        <f>BK!R12+BD!R12+GD!R12+GL!R12+GW!R12+KL!R12+KR!R12+LU!R12+LD!R12+OL!R12+OP!R12+PO!R12+RZ!R12+SZ!R12+WA!R12+WR!R12</f>
        <v>1713</v>
      </c>
      <c r="S12" s="24">
        <f>G12+R12</f>
        <v>32606</v>
      </c>
      <c r="T12" s="22">
        <f>D12+E12-S12</f>
        <v>22157</v>
      </c>
    </row>
    <row r="13" spans="1:20" ht="105" customHeight="1" thickBot="1">
      <c r="A13" s="25">
        <v>2</v>
      </c>
      <c r="B13" s="228" t="s">
        <v>28</v>
      </c>
      <c r="C13" s="228"/>
      <c r="D13" s="21">
        <f>BK!D13+BD!D13+GD!D13+GL!D13+GW!D13+KL!D13+KR!D13+LU!D13+LD!D13+OL!D13+OP!D13+PO!D13+RZ!D13+SZ!D13+WA!D13+WR!D13</f>
        <v>2392</v>
      </c>
      <c r="E13" s="21">
        <f>BK!E13+BD!E13+GD!E13+GL!E13+GW!E13+KL!E13+KR!E13+LU!E13+LD!E13+OL!E13+OP!E13+PO!E13+RZ!E13+SZ!E13+WA!E13+WR!E13</f>
        <v>4500</v>
      </c>
      <c r="F13" s="21">
        <f>BK!F13+BD!F13+GD!F13+GL!F13+GW!F13+KL!F13+KR!F13+LU!F13+LD!F13+OL!F13+OP!F13+PO!F13+RZ!F13+SZ!F13+WA!F13+WR!F13</f>
        <v>218</v>
      </c>
      <c r="G13" s="22">
        <f>H13+M13</f>
        <v>4391</v>
      </c>
      <c r="H13" s="23">
        <f>SUM(I13:L13)</f>
        <v>15</v>
      </c>
      <c r="I13" s="21">
        <f>BK!I13+BD!I13+GD!I13+GL!I13+GW!I13+KL!I13+KR!I13+LU!I13+LD!I13+OL!I13+OP!I13+PO!I13+RZ!I13+SZ!I13+WA!I13+WR!I13</f>
        <v>8</v>
      </c>
      <c r="J13" s="21">
        <f>BK!J13+BD!J13+GD!J13+GL!J13+GW!J13+KL!J13+KR!J13+LU!J13+LD!J13+OL!J13+OP!J13+PO!J13+RZ!J13+SZ!J13+WA!J13+WR!J13</f>
        <v>6</v>
      </c>
      <c r="K13" s="21">
        <f>BK!K13+BD!K13+GD!K13+GL!K13+GW!K13+KL!K13+KR!K13+LU!K13+LD!K13+OL!K13+OP!K13+PO!K13+RZ!K13+SZ!K13+WA!K13+WR!K13</f>
        <v>1</v>
      </c>
      <c r="L13" s="21">
        <f>BK!L13+BD!L13+GD!L13+GL!L13+GW!L13+KL!L13+KR!L13+LU!L13+LD!L13+OL!L13+OP!L13+PO!L13+RZ!L13+SZ!L13+WA!L13+WR!L13</f>
        <v>0</v>
      </c>
      <c r="M13" s="24">
        <f>SUM(N13:Q13)</f>
        <v>4376</v>
      </c>
      <c r="N13" s="21">
        <f>BK!N13+BD!N13+GD!N13+GL!N13+GW!N13+KL!N13+KR!N13+LU!N13+LD!N13+OL!N13+OP!N13+PO!N13+RZ!N13+SZ!N13+WA!N13+WR!N13</f>
        <v>1663</v>
      </c>
      <c r="O13" s="21">
        <f>BK!O13+BD!O13+GD!O13+GL!O13+GW!O13+KL!O13+KR!O13+LU!O13+LD!O13+OL!O13+OP!O13+PO!O13+RZ!O13+SZ!O13+WA!O13+WR!O13</f>
        <v>931</v>
      </c>
      <c r="P13" s="21">
        <f>BK!P13+BD!P13+GD!P13+GL!P13+GW!P13+KL!P13+KR!P13+LU!P13+LD!P13+OL!P13+OP!P13+PO!P13+RZ!P13+SZ!P13+WA!P13+WR!P13</f>
        <v>1634</v>
      </c>
      <c r="Q13" s="21">
        <f>BK!Q13+BD!Q13+GD!Q13+GL!Q13+GW!Q13+KL!Q13+KR!Q13+LU!Q13+LD!Q13+OL!Q13+OP!Q13+PO!Q13+RZ!Q13+SZ!Q13+WA!Q13+WR!Q13</f>
        <v>148</v>
      </c>
      <c r="R13" s="21">
        <f>BK!R13+BD!R13+GD!R13+GL!R13+GW!R13+KL!R13+KR!R13+LU!R13+LD!R13+OL!R13+OP!R13+PO!R13+RZ!R13+SZ!R13+WA!R13+WR!R13</f>
        <v>65</v>
      </c>
      <c r="S13" s="24">
        <f>G13+R13</f>
        <v>4456</v>
      </c>
      <c r="T13" s="22">
        <f>D13+E13-S13</f>
        <v>2436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f>BK!D17+BD!D17+GD!D17+GL!D17+GW!D17+KL!D17+KR!D17+LU!D17+LD!D17+OL!D17+OP!D17+PO!D17+RZ!D17+SZ!D17+WA!D17+WR!D17</f>
        <v>186</v>
      </c>
      <c r="E17" s="21">
        <f>BK!E17+BD!E17+GD!E17+GL!E17+GW!E17+KL!E17+KR!E17+LU!E17+LD!E17+OL!E17+OP!E17+PO!E17+RZ!E17+SZ!E17+WA!E17+WR!E17</f>
        <v>672</v>
      </c>
      <c r="F17" s="21">
        <f>BK!F17+BD!F17+GD!F17+GL!F17+GW!F17+KL!F17+KR!F17+LU!F17+LD!F17+OL!F17+OP!F17+PO!F17+RZ!F17+SZ!F17+WA!F17+WR!F17</f>
        <v>13</v>
      </c>
      <c r="G17" s="22">
        <f>H17+M17</f>
        <v>636</v>
      </c>
      <c r="H17" s="22">
        <f>SUM(I17:L17)</f>
        <v>14</v>
      </c>
      <c r="I17" s="21">
        <f>BK!I17+BD!I17+GD!I17+GL!I17+GW!I17+KL!I17+KR!I17+LU!I17+LD!I17+OL!I17+OP!I17+PO!I17+RZ!I17+SZ!I17+WA!I17+WR!I17</f>
        <v>5</v>
      </c>
      <c r="J17" s="21">
        <f>BK!J17+BD!J17+GD!J17+GL!J17+GW!J17+KL!J17+KR!J17+LU!J17+LD!J17+OL!J17+OP!J17+PO!J17+RZ!J17+SZ!J17+WA!J17+WR!J17</f>
        <v>9</v>
      </c>
      <c r="K17" s="21">
        <f>BK!K17+BD!K17+GD!K17+GL!K17+GW!K17+KL!K17+KR!K17+LU!K17+LD!K17+OL!K17+OP!K17+PO!K17+RZ!K17+SZ!K17+WA!K17+WR!K17</f>
        <v>0</v>
      </c>
      <c r="L17" s="21">
        <f>BK!L17+BD!L17+GD!L17+GL!L17+GW!L17+KL!L17+KR!L17+LU!L17+LD!L17+OL!L17+OP!L17+PO!L17+RZ!L17+SZ!L17+WA!L17+WR!L17</f>
        <v>0</v>
      </c>
      <c r="M17" s="34">
        <f>SUM(N17:Q17)</f>
        <v>622</v>
      </c>
      <c r="N17" s="21">
        <f>BK!N17+BD!N17+GD!N17+GL!N17+GW!N17+KL!N17+KR!N17+LU!N17+LD!N17+OL!N17+OP!N17+PO!N17+RZ!N17+SZ!N17+WA!N17+WR!N17</f>
        <v>191</v>
      </c>
      <c r="O17" s="21">
        <f>BK!O17+BD!O17+GD!O17+GL!O17+GW!O17+KL!O17+KR!O17+LU!O17+LD!O17+OL!O17+OP!O17+PO!O17+RZ!O17+SZ!O17+WA!O17+WR!O17</f>
        <v>341</v>
      </c>
      <c r="P17" s="21">
        <f>BK!P17+BD!P17+GD!P17+GL!P17+GW!P17+KL!P17+KR!P17+LU!P17+LD!P17+OL!P17+OP!P17+PO!P17+RZ!P17+SZ!P17+WA!P17+WR!P17</f>
        <v>78</v>
      </c>
      <c r="Q17" s="21">
        <f>BK!Q17+BD!Q17+GD!Q17+GL!Q17+GW!Q17+KL!Q17+KR!Q17+LU!Q17+LD!Q17+OL!Q17+OP!Q17+PO!Q17+RZ!Q17+SZ!Q17+WA!Q17+WR!Q17</f>
        <v>12</v>
      </c>
      <c r="R17" s="21">
        <f>BK!R17+BD!R17+GD!R17+GL!R17+GW!R17+KL!R17+KR!R17+LU!R17+LD!R17+OL!R17+OP!R17+PO!R17+RZ!R17+SZ!R17+WA!R17+WR!R17</f>
        <v>29</v>
      </c>
      <c r="S17" s="35">
        <f>G17+R17</f>
        <v>665</v>
      </c>
      <c r="T17" s="36">
        <f>D17+E17-S17</f>
        <v>193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110">
        <v>6</v>
      </c>
      <c r="I20" s="19">
        <v>7</v>
      </c>
      <c r="J20" s="110">
        <v>8</v>
      </c>
      <c r="K20" s="19">
        <v>9</v>
      </c>
      <c r="L20" s="110">
        <v>10</v>
      </c>
      <c r="M20" s="19">
        <v>11</v>
      </c>
      <c r="N20" s="110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31</v>
      </c>
      <c r="H21" s="23">
        <f>SUM(I21:L21)</f>
        <v>27</v>
      </c>
      <c r="I21" s="21">
        <f>BK!I21+BD!I21+GD!I21+GL!I21+GW!I21+KL!I21+KR!I21+LU!I21+LD!I21+OL!I21+OP!I21+PO!I21+RZ!I21+SZ!I21+WA!I21+WR!I21</f>
        <v>12</v>
      </c>
      <c r="J21" s="21">
        <f>BK!J21+BD!J21+GD!J21+GL!J21+GW!J21+KL!J21+KR!J21+LU!J21+LD!J21+OL!J21+OP!J21+PO!J21+RZ!J21+SZ!J21+WA!J21+WR!J21</f>
        <v>15</v>
      </c>
      <c r="K21" s="21">
        <f>BK!K21+BD!K21+GD!K21+GL!K21+GW!K21+KL!K21+KR!K21+LU!K21+LD!K21+OL!K21+OP!K21+PO!K21+RZ!K21+SZ!K21+WA!K21+WR!K21</f>
        <v>0</v>
      </c>
      <c r="L21" s="21">
        <f>BK!L21+BD!L21+GD!L21+GL!L21+GW!L21+KL!L21+KR!L21+LU!L21+LD!L21+OL!L21+OP!L21+PO!L21+RZ!L21+SZ!L21+WA!L21+WR!L21</f>
        <v>0</v>
      </c>
      <c r="M21" s="24">
        <f>N21+O21+P21</f>
        <v>4</v>
      </c>
      <c r="N21" s="21">
        <f>BK!N21+BD!N21+GD!N21+GL!N21+GW!N21+KL!N21+KR!N21+LU!N21+LD!N21+OL!N21+OP!N21+PO!N21+RZ!N21+SZ!N21+WA!N21+WR!N21</f>
        <v>3</v>
      </c>
      <c r="O21" s="21">
        <f>BK!O21+BD!O21+GD!O21+GL!O21+GW!O21+KL!O21+KR!O21+LU!O21+LD!O21+OL!O21+OP!O21+PO!O21+RZ!O21+SZ!O21+WA!O21+WR!O21</f>
        <v>1</v>
      </c>
      <c r="P21" s="21">
        <f>BK!P21+BD!P21+GD!P21+GL!P21+GW!P21+KL!P21+KR!P21+LU!P21+LD!P21+OL!P21+OP!P21+PO!P21+RZ!P21+SZ!P21+WA!P21+WR!P21</f>
        <v>0</v>
      </c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>
        <f>BK!I22+BD!I22+GD!I22+GL!I22+GW!I22+KL!I22+KR!I22+LU!I22+LD!I22+OL!I22+OP!I22+PO!I22+RZ!I22+SZ!I22+WA!I22+WR!I22</f>
        <v>0</v>
      </c>
      <c r="J22" s="21">
        <f>BK!J22+BD!J22+GD!J22+GL!J22+GW!J22+KL!J22+KR!J22+LU!J22+LD!J22+OL!J22+OP!J22+PO!J22+RZ!J22+SZ!J22+WA!J22+WR!J22</f>
        <v>0</v>
      </c>
      <c r="K22" s="21">
        <f>BK!K22+BD!K22+GD!K22+GL!K22+GW!K22+KL!K22+KR!K22+LU!K22+LD!K22+OL!K22+OP!K22+PO!K22+RZ!K22+SZ!K22+WA!K22+WR!K22</f>
        <v>0</v>
      </c>
      <c r="L22" s="21">
        <f>BK!L22+BD!L22+GD!L22+GL!L22+GW!L22+KL!L22+KR!L22+LU!L22+LD!L22+OL!L22+OP!L22+PO!L22+RZ!L22+SZ!L22+WA!L22+WR!L22</f>
        <v>0</v>
      </c>
      <c r="M22" s="24">
        <f>N22+O22+P22</f>
        <v>0</v>
      </c>
      <c r="N22" s="21">
        <f>BK!N22+BD!N22+GD!N22+GL!N22+GW!N22+KL!N22+KR!N22+LU!N22+LD!N22+OL!N22+OP!N22+PO!N22+RZ!N22+SZ!N22+WA!N22+WR!N22</f>
        <v>0</v>
      </c>
      <c r="O22" s="21">
        <f>BK!O22+BD!O22+GD!O22+GL!O22+GW!O22+KL!O22+KR!O22+LU!O22+LD!O22+OL!O22+OP!O22+PO!O22+RZ!O22+SZ!O22+WA!O22+WR!O22</f>
        <v>0</v>
      </c>
      <c r="P22" s="21">
        <f>BK!P22+BD!P22+GD!P22+GL!P22+GW!P22+KL!P22+KR!P22+LU!P22+LD!P22+OL!P22+OP!P22+PO!P22+RZ!P22+SZ!P22+WA!P22+WR!P22</f>
        <v>0</v>
      </c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>
        <f>BK!J25+BD!J25+GD!J25+GL!J25+GW!J25+KL!J25+KR!J25+LU!J25+LD!J25+OL!J25+OP!J25+PO!J25+RZ!J25+SZ!J25+WA!J25+WR!J25</f>
        <v>4</v>
      </c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36</v>
      </c>
      <c r="F27" s="49"/>
      <c r="G27" s="50"/>
      <c r="H27" s="51"/>
      <c r="I27" s="51"/>
      <c r="J27" s="21">
        <f>BK!J27+BD!J27+GD!J27+GL!J27+GW!J27+KL!J27+KR!J27+LU!J27+LD!J27+OL!J27+OP!J27+PO!J27+RZ!J27+SZ!J27+WA!J27+WR!J27</f>
        <v>30</v>
      </c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>
        <f>BK!J29+BD!J29+GD!J29+GL!J29+GW!J29+KL!J29+KR!J29+LU!J29+LD!J29+OL!J29+OP!J29+PO!J29+RZ!J29+SZ!J29+WA!J29+WR!J29</f>
        <v>2</v>
      </c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f>BK!J33+BD!J33+GD!J33+GL!J33+GW!J33+KL!J33+KR!J33+LU!J33+LD!J33+OL!J33+OP!J33+PO!J33+RZ!J33+SZ!J33+WA!J33+WR!J33</f>
        <v>4143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11515</v>
      </c>
      <c r="F35" s="49"/>
      <c r="G35" s="50"/>
      <c r="H35" s="51"/>
      <c r="I35" s="51"/>
      <c r="J35" s="21">
        <f>BK!J35+BD!J35+GD!J35+GL!J35+GW!J35+KL!J35+KR!J35+LU!J35+LD!J35+OL!J35+OP!J35+PO!J35+RZ!J35+SZ!J35+WA!J35+WR!J35</f>
        <v>7139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f>BK!J37+BD!J37+GD!J37+GL!J37+GW!J37+KL!J37+KR!J37+LU!J37+LD!J37+OL!J37+OP!J37+PO!J37+RZ!J37+SZ!J37+WA!J37+WR!J37</f>
        <v>233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f>BK!E40+BD!E40+GD!E40+GL!E40+GW!E40+KL!E40+KR!E40+LU!E40+LD!E40+OL!E40+OP!E40+PO!E40+RZ!E40+SZ!E40+WA!E40+WR!E40</f>
        <v>3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>
        <f>BK!E42+BD!E42+GD!E42+GL!E42+GW!E42+KL!E42+KR!E42+LU!E42+LD!E42+OL!E42+OP!E42+PO!E42+RZ!E42+SZ!E42+WA!E42+WR!E42</f>
        <v>1</v>
      </c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f>BK!E44+BD!E44+GD!E44+GL!E44+GW!E44+KL!E44+KR!E44+LU!E44+LD!E44+OL!E44+OP!E44+PO!E44+RZ!E44+SZ!E44+WA!E44+WR!E44</f>
        <v>130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>
        <f>BK!E46+BD!E46+GD!E46+GL!E46+GW!E46+KL!E46+KR!E46+LU!E46+LD!E46+OL!E46+OP!E46+PO!E46+RZ!E46+SZ!E46+WA!E46+WR!E46</f>
        <v>0</v>
      </c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>
        <f>BK!E48+BD!E48+GD!E48+GL!E48+GW!E48+KL!E48+KR!E48+LU!E48+LD!E48+OL!E48+OP!E48+PO!E48+RZ!E48+SZ!E48+WA!E48+WR!E48</f>
        <v>0</v>
      </c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A5:B5"/>
    <mergeCell ref="D7:D10"/>
    <mergeCell ref="E7:F8"/>
    <mergeCell ref="E9:E10"/>
    <mergeCell ref="F9:F10"/>
    <mergeCell ref="A7:A10"/>
    <mergeCell ref="B7:C10"/>
    <mergeCell ref="A48:D48"/>
    <mergeCell ref="B27:D27"/>
    <mergeCell ref="C35:D35"/>
    <mergeCell ref="A40:D40"/>
    <mergeCell ref="A42:D42"/>
    <mergeCell ref="A44:D44"/>
    <mergeCell ref="A46:D46"/>
    <mergeCell ref="A20:D22"/>
    <mergeCell ref="B11:C11"/>
    <mergeCell ref="B12:C12"/>
    <mergeCell ref="B13:C13"/>
    <mergeCell ref="A16:C17"/>
    <mergeCell ref="A3:C3"/>
    <mergeCell ref="D3:P3"/>
    <mergeCell ref="H4:J4"/>
    <mergeCell ref="A4:C4"/>
    <mergeCell ref="R7:R10"/>
    <mergeCell ref="G8:G10"/>
    <mergeCell ref="H8:L8"/>
    <mergeCell ref="M8:Q8"/>
    <mergeCell ref="H9:H10"/>
    <mergeCell ref="I9:I10"/>
    <mergeCell ref="J9:J10"/>
    <mergeCell ref="K9:K10"/>
    <mergeCell ref="G7:Q7"/>
    <mergeCell ref="L9:L10"/>
    <mergeCell ref="M9:M10"/>
    <mergeCell ref="N9:Q9"/>
    <mergeCell ref="E20:F20"/>
    <mergeCell ref="E21:F21"/>
    <mergeCell ref="E22:F22"/>
    <mergeCell ref="S1:T1"/>
    <mergeCell ref="P2:T2"/>
    <mergeCell ref="S7:S10"/>
    <mergeCell ref="T7:T10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/>
  <rowBreaks count="1" manualBreakCount="1">
    <brk id="31" max="1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E45" sqref="E4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40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111">
        <v>252</v>
      </c>
      <c r="E12" s="111">
        <v>610</v>
      </c>
      <c r="F12" s="111">
        <v>26</v>
      </c>
      <c r="G12" s="22">
        <f>H12+M12</f>
        <v>635</v>
      </c>
      <c r="H12" s="23">
        <f>SUM(I12:L12)</f>
        <v>390</v>
      </c>
      <c r="I12" s="112">
        <v>82</v>
      </c>
      <c r="J12" s="112">
        <v>307</v>
      </c>
      <c r="K12" s="112">
        <v>1</v>
      </c>
      <c r="L12" s="112"/>
      <c r="M12" s="24">
        <f>SUM(N12:Q12)</f>
        <v>245</v>
      </c>
      <c r="N12" s="113">
        <v>13</v>
      </c>
      <c r="O12" s="113">
        <v>121</v>
      </c>
      <c r="P12" s="113">
        <v>99</v>
      </c>
      <c r="Q12" s="113">
        <v>12</v>
      </c>
      <c r="R12" s="113">
        <v>7</v>
      </c>
      <c r="S12" s="24">
        <f>G12+R12</f>
        <v>642</v>
      </c>
      <c r="T12" s="22">
        <f>D12+E12-S12</f>
        <v>220</v>
      </c>
    </row>
    <row r="13" spans="1:20" ht="105" customHeight="1" thickBot="1">
      <c r="A13" s="25">
        <v>2</v>
      </c>
      <c r="B13" s="228" t="s">
        <v>28</v>
      </c>
      <c r="C13" s="228"/>
      <c r="D13" s="111">
        <v>7</v>
      </c>
      <c r="E13" s="111">
        <v>71</v>
      </c>
      <c r="F13" s="111">
        <v>1</v>
      </c>
      <c r="G13" s="22">
        <f>H13+M13</f>
        <v>60</v>
      </c>
      <c r="H13" s="23">
        <f>SUM(I13:L13)</f>
        <v>0</v>
      </c>
      <c r="I13" s="112"/>
      <c r="J13" s="112"/>
      <c r="K13" s="112"/>
      <c r="L13" s="112"/>
      <c r="M13" s="24">
        <f>SUM(N13:Q13)</f>
        <v>60</v>
      </c>
      <c r="N13" s="113">
        <v>11</v>
      </c>
      <c r="O13" s="113">
        <v>16</v>
      </c>
      <c r="P13" s="113">
        <v>31</v>
      </c>
      <c r="Q13" s="113">
        <v>2</v>
      </c>
      <c r="R13" s="113"/>
      <c r="S13" s="24">
        <f>G13+R13</f>
        <v>60</v>
      </c>
      <c r="T13" s="22">
        <f>D13+E13-S13</f>
        <v>18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114">
        <v>5</v>
      </c>
      <c r="E17" s="114">
        <v>17</v>
      </c>
      <c r="F17" s="114"/>
      <c r="G17" s="22">
        <f>H17+M17</f>
        <v>17</v>
      </c>
      <c r="H17" s="22">
        <f>SUM(I17:L17)</f>
        <v>0</v>
      </c>
      <c r="I17" s="21"/>
      <c r="J17" s="21"/>
      <c r="K17" s="21"/>
      <c r="L17" s="21"/>
      <c r="M17" s="34">
        <f>SUM(N17:Q17)</f>
        <v>17</v>
      </c>
      <c r="N17" s="115">
        <v>1</v>
      </c>
      <c r="O17" s="115">
        <v>16</v>
      </c>
      <c r="P17" s="115"/>
      <c r="Q17" s="116"/>
      <c r="R17" s="116">
        <v>3</v>
      </c>
      <c r="S17" s="35">
        <f>G17+R17</f>
        <v>20</v>
      </c>
      <c r="T17" s="36">
        <f>D17+E17-S17</f>
        <v>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3</v>
      </c>
      <c r="H21" s="23">
        <f>SUM(I21:L21)</f>
        <v>3</v>
      </c>
      <c r="I21" s="21">
        <v>1</v>
      </c>
      <c r="J21" s="21">
        <v>2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23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147</v>
      </c>
      <c r="F35" s="49"/>
      <c r="G35" s="50"/>
      <c r="H35" s="51"/>
      <c r="I35" s="51"/>
      <c r="J35" s="117">
        <v>121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3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1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122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1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122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121">
        <v>6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122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119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120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123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P28" sqref="P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41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718</v>
      </c>
      <c r="E12" s="21">
        <v>999</v>
      </c>
      <c r="F12" s="21">
        <v>35</v>
      </c>
      <c r="G12" s="22">
        <f>H12+M12</f>
        <v>1060</v>
      </c>
      <c r="H12" s="23">
        <f>SUM(I12:L12)</f>
        <v>236</v>
      </c>
      <c r="I12" s="21">
        <v>74</v>
      </c>
      <c r="J12" s="21">
        <v>158</v>
      </c>
      <c r="K12" s="21">
        <v>2</v>
      </c>
      <c r="L12" s="21">
        <v>2</v>
      </c>
      <c r="M12" s="24">
        <f>SUM(N12:Q12)</f>
        <v>824</v>
      </c>
      <c r="N12" s="21">
        <v>234</v>
      </c>
      <c r="O12" s="21">
        <v>368</v>
      </c>
      <c r="P12" s="21">
        <v>202</v>
      </c>
      <c r="Q12" s="21">
        <v>20</v>
      </c>
      <c r="R12" s="21">
        <v>19</v>
      </c>
      <c r="S12" s="24">
        <f>G12+R12</f>
        <v>1079</v>
      </c>
      <c r="T12" s="22">
        <f>D12+E12-S12</f>
        <v>638</v>
      </c>
    </row>
    <row r="13" spans="1:20" ht="105" customHeight="1" thickBot="1">
      <c r="A13" s="25">
        <v>2</v>
      </c>
      <c r="B13" s="228" t="s">
        <v>28</v>
      </c>
      <c r="C13" s="228"/>
      <c r="D13" s="21">
        <v>74</v>
      </c>
      <c r="E13" s="21">
        <v>83</v>
      </c>
      <c r="F13" s="21">
        <v>1</v>
      </c>
      <c r="G13" s="22">
        <f>H13+M13</f>
        <v>101</v>
      </c>
      <c r="H13" s="23">
        <f>SUM(I13:L13)</f>
        <v>2</v>
      </c>
      <c r="I13" s="21">
        <v>2</v>
      </c>
      <c r="J13" s="21"/>
      <c r="K13" s="21"/>
      <c r="L13" s="21"/>
      <c r="M13" s="24">
        <f>SUM(N13:Q13)</f>
        <v>99</v>
      </c>
      <c r="N13" s="21">
        <v>26</v>
      </c>
      <c r="O13" s="21">
        <v>12</v>
      </c>
      <c r="P13" s="21">
        <v>56</v>
      </c>
      <c r="Q13" s="21">
        <v>5</v>
      </c>
      <c r="R13" s="21">
        <v>2</v>
      </c>
      <c r="S13" s="24">
        <f>G13+R13</f>
        <v>103</v>
      </c>
      <c r="T13" s="22">
        <f>D13+E13-S13</f>
        <v>54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11</v>
      </c>
      <c r="E17" s="21">
        <v>42</v>
      </c>
      <c r="F17" s="21"/>
      <c r="G17" s="22">
        <f>H17+M17</f>
        <v>28</v>
      </c>
      <c r="H17" s="22">
        <f>SUM(I17:L17)</f>
        <v>0</v>
      </c>
      <c r="I17" s="21"/>
      <c r="J17" s="21"/>
      <c r="K17" s="21"/>
      <c r="L17" s="21"/>
      <c r="M17" s="34">
        <f>SUM(N17:Q17)</f>
        <v>28</v>
      </c>
      <c r="N17" s="21">
        <v>9</v>
      </c>
      <c r="O17" s="21">
        <v>15</v>
      </c>
      <c r="P17" s="21">
        <v>4</v>
      </c>
      <c r="Q17" s="21"/>
      <c r="R17" s="21">
        <v>1</v>
      </c>
      <c r="S17" s="35">
        <f>G17+R17</f>
        <v>29</v>
      </c>
      <c r="T17" s="36">
        <f>D17+E17-S17</f>
        <v>24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115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270</v>
      </c>
      <c r="F35" s="49"/>
      <c r="G35" s="50"/>
      <c r="H35" s="51"/>
      <c r="I35" s="51"/>
      <c r="J35" s="21">
        <v>143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3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10" zoomScale="40" zoomScaleNormal="40" zoomScaleSheetLayoutView="40" workbookViewId="0">
      <selection activeCell="Q30" sqref="Q30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42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1340</v>
      </c>
      <c r="E12" s="21">
        <v>1515</v>
      </c>
      <c r="F12" s="21">
        <v>46</v>
      </c>
      <c r="G12" s="22">
        <f>H12+M12</f>
        <v>1724</v>
      </c>
      <c r="H12" s="23">
        <f>SUM(I12:L12)</f>
        <v>778</v>
      </c>
      <c r="I12" s="21">
        <v>311</v>
      </c>
      <c r="J12" s="21">
        <v>457</v>
      </c>
      <c r="K12" s="21">
        <v>8</v>
      </c>
      <c r="L12" s="21">
        <v>2</v>
      </c>
      <c r="M12" s="24">
        <f>SUM(N12:Q12)</f>
        <v>946</v>
      </c>
      <c r="N12" s="21">
        <v>260</v>
      </c>
      <c r="O12" s="21">
        <v>429</v>
      </c>
      <c r="P12" s="21">
        <v>240</v>
      </c>
      <c r="Q12" s="21">
        <v>17</v>
      </c>
      <c r="R12" s="21">
        <v>25</v>
      </c>
      <c r="S12" s="24">
        <f>G12+R12</f>
        <v>1749</v>
      </c>
      <c r="T12" s="22">
        <f>D12+E12-S12</f>
        <v>1106</v>
      </c>
    </row>
    <row r="13" spans="1:20" ht="105" customHeight="1" thickBot="1">
      <c r="A13" s="25">
        <v>2</v>
      </c>
      <c r="B13" s="228" t="s">
        <v>28</v>
      </c>
      <c r="C13" s="228"/>
      <c r="D13" s="21">
        <v>74</v>
      </c>
      <c r="E13" s="21">
        <v>173</v>
      </c>
      <c r="F13" s="21">
        <v>4</v>
      </c>
      <c r="G13" s="22">
        <f>H13+M13</f>
        <v>178</v>
      </c>
      <c r="H13" s="23">
        <f>SUM(I13:L13)</f>
        <v>1</v>
      </c>
      <c r="I13" s="21">
        <v>1</v>
      </c>
      <c r="J13" s="21">
        <v>0</v>
      </c>
      <c r="K13" s="21">
        <v>0</v>
      </c>
      <c r="L13" s="21">
        <v>0</v>
      </c>
      <c r="M13" s="24">
        <f>SUM(N13:Q13)</f>
        <v>177</v>
      </c>
      <c r="N13" s="21">
        <v>77</v>
      </c>
      <c r="O13" s="21">
        <v>23</v>
      </c>
      <c r="P13" s="21">
        <v>57</v>
      </c>
      <c r="Q13" s="21">
        <v>20</v>
      </c>
      <c r="R13" s="21">
        <v>2</v>
      </c>
      <c r="S13" s="24">
        <f>G13+R13</f>
        <v>180</v>
      </c>
      <c r="T13" s="22">
        <f>D13+E13-S13</f>
        <v>67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11</v>
      </c>
      <c r="E17" s="21">
        <v>40</v>
      </c>
      <c r="F17" s="21">
        <v>0</v>
      </c>
      <c r="G17" s="22">
        <f>H17+M17</f>
        <v>38</v>
      </c>
      <c r="H17" s="22">
        <f>SUM(I17:L17)</f>
        <v>3</v>
      </c>
      <c r="I17" s="21">
        <v>0</v>
      </c>
      <c r="J17" s="21">
        <v>3</v>
      </c>
      <c r="K17" s="21">
        <v>0</v>
      </c>
      <c r="L17" s="21">
        <v>0</v>
      </c>
      <c r="M17" s="34">
        <f>SUM(N17:Q17)</f>
        <v>35</v>
      </c>
      <c r="N17" s="21">
        <v>7</v>
      </c>
      <c r="O17" s="21">
        <v>21</v>
      </c>
      <c r="P17" s="21">
        <v>7</v>
      </c>
      <c r="Q17" s="21">
        <v>0</v>
      </c>
      <c r="R17" s="21">
        <v>0</v>
      </c>
      <c r="S17" s="35">
        <f>G17+R17</f>
        <v>38</v>
      </c>
      <c r="T17" s="36">
        <f>D17+E17-S17</f>
        <v>13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330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779</v>
      </c>
      <c r="F35" s="49"/>
      <c r="G35" s="50"/>
      <c r="H35" s="51"/>
      <c r="I35" s="51"/>
      <c r="J35" s="21">
        <v>431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18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>
        <v>1</v>
      </c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7" zoomScale="40" zoomScaleNormal="40" zoomScaleSheetLayoutView="40" workbookViewId="0">
      <selection activeCell="N26" sqref="N26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43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2102</v>
      </c>
      <c r="E12" s="21">
        <v>2183</v>
      </c>
      <c r="F12" s="21">
        <v>156</v>
      </c>
      <c r="G12" s="22">
        <f>H12+M12</f>
        <v>2241</v>
      </c>
      <c r="H12" s="23">
        <f>SUM(I12:L12)</f>
        <v>1159</v>
      </c>
      <c r="I12" s="21">
        <v>404</v>
      </c>
      <c r="J12" s="21">
        <v>741</v>
      </c>
      <c r="K12" s="21">
        <v>9</v>
      </c>
      <c r="L12" s="21">
        <v>5</v>
      </c>
      <c r="M12" s="24">
        <f>SUM(N12:Q12)</f>
        <v>1082</v>
      </c>
      <c r="N12" s="21">
        <v>186</v>
      </c>
      <c r="O12" s="21">
        <v>517</v>
      </c>
      <c r="P12" s="21">
        <v>347</v>
      </c>
      <c r="Q12" s="21">
        <v>32</v>
      </c>
      <c r="R12" s="21">
        <v>41</v>
      </c>
      <c r="S12" s="24">
        <f>G12+R12</f>
        <v>2282</v>
      </c>
      <c r="T12" s="22">
        <f>D12+E12-S12</f>
        <v>2003</v>
      </c>
    </row>
    <row r="13" spans="1:20" ht="105" customHeight="1" thickBot="1">
      <c r="A13" s="25">
        <v>2</v>
      </c>
      <c r="B13" s="228" t="s">
        <v>28</v>
      </c>
      <c r="C13" s="228"/>
      <c r="D13" s="21">
        <v>210</v>
      </c>
      <c r="E13" s="21">
        <v>671</v>
      </c>
      <c r="F13" s="21">
        <v>46</v>
      </c>
      <c r="G13" s="22">
        <f>H13+M13</f>
        <v>453</v>
      </c>
      <c r="H13" s="23">
        <f>SUM(I13:L13)</f>
        <v>3</v>
      </c>
      <c r="I13" s="21">
        <v>0</v>
      </c>
      <c r="J13" s="21">
        <v>3</v>
      </c>
      <c r="K13" s="21">
        <v>0</v>
      </c>
      <c r="L13" s="21">
        <v>0</v>
      </c>
      <c r="M13" s="24">
        <f>SUM(N13:Q13)</f>
        <v>450</v>
      </c>
      <c r="N13" s="21">
        <v>174</v>
      </c>
      <c r="O13" s="21">
        <v>76</v>
      </c>
      <c r="P13" s="21">
        <v>181</v>
      </c>
      <c r="Q13" s="21">
        <v>19</v>
      </c>
      <c r="R13" s="21">
        <v>12</v>
      </c>
      <c r="S13" s="24">
        <f>G13+R13</f>
        <v>465</v>
      </c>
      <c r="T13" s="22">
        <f>D13+E13-S13</f>
        <v>416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16</v>
      </c>
      <c r="E17" s="21">
        <v>47</v>
      </c>
      <c r="F17" s="21">
        <v>0</v>
      </c>
      <c r="G17" s="22">
        <f>H17+M17</f>
        <v>49</v>
      </c>
      <c r="H17" s="22">
        <f>SUM(I17:L17)</f>
        <v>0</v>
      </c>
      <c r="I17" s="21"/>
      <c r="J17" s="21"/>
      <c r="K17" s="21"/>
      <c r="L17" s="21"/>
      <c r="M17" s="34">
        <f>SUM(N17:Q17)</f>
        <v>49</v>
      </c>
      <c r="N17" s="21">
        <v>11</v>
      </c>
      <c r="O17" s="21">
        <v>28</v>
      </c>
      <c r="P17" s="21">
        <v>9</v>
      </c>
      <c r="Q17" s="21">
        <v>1</v>
      </c>
      <c r="R17" s="21">
        <v>2</v>
      </c>
      <c r="S17" s="35">
        <f>G17+R17</f>
        <v>51</v>
      </c>
      <c r="T17" s="36">
        <f>D17+E17-S17</f>
        <v>12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3</v>
      </c>
      <c r="H21" s="23">
        <f>SUM(I21:L21)</f>
        <v>3</v>
      </c>
      <c r="I21" s="21">
        <v>2</v>
      </c>
      <c r="J21" s="21">
        <v>1</v>
      </c>
      <c r="K21" s="21">
        <v>0</v>
      </c>
      <c r="L21" s="21">
        <v>0</v>
      </c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349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934</v>
      </c>
      <c r="F35" s="49"/>
      <c r="G35" s="50"/>
      <c r="H35" s="51"/>
      <c r="I35" s="51"/>
      <c r="J35" s="21">
        <v>565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20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11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topLeftCell="A10" zoomScale="40" zoomScaleNormal="40" zoomScaleSheetLayoutView="40" workbookViewId="0">
      <selection activeCell="P35" sqref="P35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44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237</v>
      </c>
      <c r="E12" s="21">
        <v>502</v>
      </c>
      <c r="F12" s="21">
        <v>25</v>
      </c>
      <c r="G12" s="22">
        <f>H12+M12</f>
        <v>498</v>
      </c>
      <c r="H12" s="23">
        <f>SUM(I12:L12)</f>
        <v>151</v>
      </c>
      <c r="I12" s="121">
        <v>49</v>
      </c>
      <c r="J12" s="121">
        <v>99</v>
      </c>
      <c r="K12" s="121">
        <v>2</v>
      </c>
      <c r="L12" s="121">
        <v>1</v>
      </c>
      <c r="M12" s="24">
        <f>SUM(N12:Q12)</f>
        <v>347</v>
      </c>
      <c r="N12" s="121">
        <v>92</v>
      </c>
      <c r="O12" s="121">
        <v>161</v>
      </c>
      <c r="P12" s="121">
        <v>83</v>
      </c>
      <c r="Q12" s="121">
        <v>11</v>
      </c>
      <c r="R12" s="121">
        <v>5</v>
      </c>
      <c r="S12" s="24">
        <f>G12+R12</f>
        <v>503</v>
      </c>
      <c r="T12" s="22">
        <f>D12+E12-S12</f>
        <v>236</v>
      </c>
    </row>
    <row r="13" spans="1:20" ht="105" customHeight="1" thickBot="1">
      <c r="A13" s="25">
        <v>2</v>
      </c>
      <c r="B13" s="228" t="s">
        <v>28</v>
      </c>
      <c r="C13" s="228"/>
      <c r="D13" s="21">
        <v>30</v>
      </c>
      <c r="E13" s="21">
        <v>67</v>
      </c>
      <c r="F13" s="21">
        <v>4</v>
      </c>
      <c r="G13" s="22">
        <f>H13+M13</f>
        <v>81</v>
      </c>
      <c r="H13" s="23">
        <f>SUM(I13:L13)</f>
        <v>0</v>
      </c>
      <c r="I13" s="121"/>
      <c r="J13" s="121"/>
      <c r="K13" s="121"/>
      <c r="L13" s="121"/>
      <c r="M13" s="24">
        <f>SUM(N13:Q13)</f>
        <v>81</v>
      </c>
      <c r="N13" s="121">
        <v>26</v>
      </c>
      <c r="O13" s="121">
        <v>14</v>
      </c>
      <c r="P13" s="121">
        <v>39</v>
      </c>
      <c r="Q13" s="121">
        <v>2</v>
      </c>
      <c r="R13" s="121">
        <v>1</v>
      </c>
      <c r="S13" s="24">
        <f>G13+R13</f>
        <v>82</v>
      </c>
      <c r="T13" s="22">
        <f>D13+E13-S13</f>
        <v>15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114">
        <v>5</v>
      </c>
      <c r="E17" s="114">
        <v>6</v>
      </c>
      <c r="F17" s="114">
        <v>1</v>
      </c>
      <c r="G17" s="22">
        <f>H17+M17</f>
        <v>7</v>
      </c>
      <c r="H17" s="22">
        <f>SUM(I17:L17)</f>
        <v>0</v>
      </c>
      <c r="I17" s="21"/>
      <c r="J17" s="21"/>
      <c r="K17" s="21"/>
      <c r="L17" s="21"/>
      <c r="M17" s="34">
        <f>SUM(N17:Q17)</f>
        <v>7</v>
      </c>
      <c r="N17" s="121">
        <v>4</v>
      </c>
      <c r="O17" s="121">
        <v>3</v>
      </c>
      <c r="P17" s="121"/>
      <c r="Q17" s="116"/>
      <c r="R17" s="116"/>
      <c r="S17" s="35">
        <f>G17+R17</f>
        <v>7</v>
      </c>
      <c r="T17" s="36">
        <f>D17+E17-S17</f>
        <v>4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2</v>
      </c>
      <c r="H21" s="23">
        <f>SUM(I21:L21)</f>
        <v>2</v>
      </c>
      <c r="I21" s="21">
        <v>1</v>
      </c>
      <c r="J21" s="21">
        <v>1</v>
      </c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93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254</v>
      </c>
      <c r="F35" s="49"/>
      <c r="G35" s="50"/>
      <c r="H35" s="51"/>
      <c r="I35" s="51"/>
      <c r="J35" s="117">
        <v>159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7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O28" sqref="O28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45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263</v>
      </c>
      <c r="E12" s="21">
        <v>616</v>
      </c>
      <c r="F12" s="21">
        <v>17</v>
      </c>
      <c r="G12" s="22">
        <f>H12+M12</f>
        <v>665</v>
      </c>
      <c r="H12" s="23">
        <f>SUM(I12:L12)</f>
        <v>391</v>
      </c>
      <c r="I12" s="21">
        <v>158</v>
      </c>
      <c r="J12" s="21">
        <v>227</v>
      </c>
      <c r="K12" s="21">
        <v>1</v>
      </c>
      <c r="L12" s="21">
        <v>5</v>
      </c>
      <c r="M12" s="24">
        <f>SUM(N12:Q12)</f>
        <v>274</v>
      </c>
      <c r="N12" s="21">
        <v>27</v>
      </c>
      <c r="O12" s="21">
        <v>90</v>
      </c>
      <c r="P12" s="21">
        <v>147</v>
      </c>
      <c r="Q12" s="21">
        <v>10</v>
      </c>
      <c r="R12" s="21">
        <v>14</v>
      </c>
      <c r="S12" s="24">
        <f>G12+R12</f>
        <v>679</v>
      </c>
      <c r="T12" s="22">
        <f>D12+E12-S12</f>
        <v>200</v>
      </c>
    </row>
    <row r="13" spans="1:20" ht="105" customHeight="1" thickBot="1">
      <c r="A13" s="25">
        <v>2</v>
      </c>
      <c r="B13" s="228" t="s">
        <v>28</v>
      </c>
      <c r="C13" s="228"/>
      <c r="D13" s="21">
        <v>15</v>
      </c>
      <c r="E13" s="21">
        <v>82</v>
      </c>
      <c r="F13" s="21">
        <v>2</v>
      </c>
      <c r="G13" s="22">
        <f>H13+M13</f>
        <v>74</v>
      </c>
      <c r="H13" s="23">
        <f>SUM(I13:L13)</f>
        <v>0</v>
      </c>
      <c r="I13" s="21"/>
      <c r="J13" s="21"/>
      <c r="K13" s="21"/>
      <c r="L13" s="21"/>
      <c r="M13" s="24">
        <f>SUM(N13:Q13)</f>
        <v>74</v>
      </c>
      <c r="N13" s="21">
        <v>31</v>
      </c>
      <c r="O13" s="21">
        <v>12</v>
      </c>
      <c r="P13" s="21">
        <v>31</v>
      </c>
      <c r="Q13" s="21"/>
      <c r="R13" s="21">
        <v>1</v>
      </c>
      <c r="S13" s="24">
        <f>G13+R13</f>
        <v>75</v>
      </c>
      <c r="T13" s="22">
        <f>D13+E13-S13</f>
        <v>22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9</v>
      </c>
      <c r="E17" s="21">
        <v>21</v>
      </c>
      <c r="F17" s="21"/>
      <c r="G17" s="22">
        <f>H17+M17</f>
        <v>19</v>
      </c>
      <c r="H17" s="22">
        <f>SUM(I17:L17)</f>
        <v>1</v>
      </c>
      <c r="I17" s="21"/>
      <c r="J17" s="21">
        <v>1</v>
      </c>
      <c r="K17" s="21"/>
      <c r="L17" s="21"/>
      <c r="M17" s="34">
        <f>SUM(N17:Q17)</f>
        <v>18</v>
      </c>
      <c r="N17" s="21">
        <v>3</v>
      </c>
      <c r="O17" s="21">
        <v>11</v>
      </c>
      <c r="P17" s="21">
        <v>2</v>
      </c>
      <c r="Q17" s="21">
        <v>2</v>
      </c>
      <c r="R17" s="21">
        <v>3</v>
      </c>
      <c r="S17" s="35">
        <f>G17+R17</f>
        <v>22</v>
      </c>
      <c r="T17" s="36">
        <f>D17+E17-S17</f>
        <v>8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2</v>
      </c>
      <c r="H21" s="23">
        <f>SUM(I21:L21)</f>
        <v>2</v>
      </c>
      <c r="I21" s="21">
        <v>2</v>
      </c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117">
        <v>55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118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148</v>
      </c>
      <c r="F35" s="49"/>
      <c r="G35" s="50"/>
      <c r="H35" s="51"/>
      <c r="I35" s="51"/>
      <c r="J35" s="117">
        <v>91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118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117">
        <v>2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4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0"/>
  <sheetViews>
    <sheetView zoomScale="40" zoomScaleNormal="40" zoomScaleSheetLayoutView="40" workbookViewId="0">
      <selection activeCell="R23" sqref="R23"/>
    </sheetView>
  </sheetViews>
  <sheetFormatPr defaultRowHeight="12.75"/>
  <cols>
    <col min="1" max="1" width="9.7109375" style="1" customWidth="1"/>
    <col min="2" max="2" width="13.85546875" style="1" customWidth="1"/>
    <col min="3" max="3" width="84.42578125" style="1" customWidth="1"/>
    <col min="4" max="4" width="22.85546875" style="2" customWidth="1"/>
    <col min="5" max="6" width="17.7109375" style="1" customWidth="1"/>
    <col min="7" max="7" width="26.28515625" style="1" customWidth="1"/>
    <col min="8" max="8" width="21.140625" style="1" customWidth="1"/>
    <col min="9" max="9" width="26" style="1" customWidth="1"/>
    <col min="10" max="10" width="26.5703125" style="1" customWidth="1"/>
    <col min="11" max="11" width="23" style="1" customWidth="1"/>
    <col min="12" max="12" width="17.140625" style="1" customWidth="1"/>
    <col min="13" max="13" width="23" style="1" customWidth="1"/>
    <col min="14" max="14" width="26.85546875" style="1" customWidth="1"/>
    <col min="15" max="15" width="25.7109375" style="1" customWidth="1"/>
    <col min="16" max="16" width="27" style="1" customWidth="1"/>
    <col min="17" max="17" width="24.140625" style="1" customWidth="1"/>
    <col min="18" max="18" width="19.42578125" style="1" customWidth="1"/>
    <col min="19" max="19" width="24.140625" style="1" customWidth="1"/>
    <col min="20" max="20" width="30" style="1" customWidth="1"/>
    <col min="21" max="16384" width="9.140625" style="1"/>
  </cols>
  <sheetData>
    <row r="1" spans="1:20" ht="43.5" customHeight="1">
      <c r="S1" s="133" t="s">
        <v>0</v>
      </c>
      <c r="T1" s="133"/>
    </row>
    <row r="2" spans="1:20" ht="48" customHeight="1">
      <c r="A2" s="3"/>
      <c r="B2" s="3"/>
      <c r="C2" s="4"/>
      <c r="D2" s="5"/>
      <c r="E2" s="3"/>
      <c r="F2" s="3"/>
      <c r="G2" s="3"/>
      <c r="H2" s="6"/>
      <c r="I2" s="3"/>
      <c r="J2" s="3"/>
      <c r="K2" s="7"/>
      <c r="L2" s="3"/>
      <c r="M2" s="3"/>
      <c r="N2" s="3"/>
      <c r="P2" s="134" t="s">
        <v>1</v>
      </c>
      <c r="Q2" s="134"/>
      <c r="R2" s="134"/>
      <c r="S2" s="134"/>
      <c r="T2" s="134"/>
    </row>
    <row r="3" spans="1:20" ht="74.25" customHeight="1">
      <c r="A3" s="135" t="s">
        <v>2</v>
      </c>
      <c r="B3" s="135"/>
      <c r="C3" s="135"/>
      <c r="D3" s="136" t="s">
        <v>3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8">
        <v>2024</v>
      </c>
      <c r="R3" s="9"/>
      <c r="S3" s="9"/>
      <c r="T3" s="8"/>
    </row>
    <row r="4" spans="1:20" ht="48.75" customHeight="1">
      <c r="A4" s="10" t="s">
        <v>4</v>
      </c>
      <c r="B4" s="223" t="s">
        <v>46</v>
      </c>
      <c r="C4" s="223"/>
      <c r="D4" s="5"/>
      <c r="E4" s="3"/>
      <c r="F4" s="3"/>
      <c r="G4" s="11"/>
      <c r="H4" s="137"/>
      <c r="I4" s="137"/>
      <c r="J4" s="137"/>
      <c r="K4" s="3"/>
      <c r="L4" s="3"/>
      <c r="M4" s="3"/>
      <c r="N4" s="3"/>
    </row>
    <row r="5" spans="1:20" ht="62.25" customHeight="1">
      <c r="A5" s="142" t="s">
        <v>5</v>
      </c>
      <c r="B5" s="142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49.5" customHeight="1" thickBot="1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20" ht="39.950000000000003" customHeight="1" thickBot="1">
      <c r="A7" s="143" t="s">
        <v>7</v>
      </c>
      <c r="B7" s="234" t="s">
        <v>8</v>
      </c>
      <c r="C7" s="235"/>
      <c r="D7" s="144" t="s">
        <v>9</v>
      </c>
      <c r="E7" s="145" t="s">
        <v>10</v>
      </c>
      <c r="F7" s="146"/>
      <c r="G7" s="145" t="s">
        <v>11</v>
      </c>
      <c r="H7" s="149"/>
      <c r="I7" s="149"/>
      <c r="J7" s="149"/>
      <c r="K7" s="149"/>
      <c r="L7" s="149"/>
      <c r="M7" s="149"/>
      <c r="N7" s="149"/>
      <c r="O7" s="149"/>
      <c r="P7" s="149"/>
      <c r="Q7" s="146"/>
      <c r="R7" s="158" t="s">
        <v>12</v>
      </c>
      <c r="S7" s="158" t="s">
        <v>13</v>
      </c>
      <c r="T7" s="143" t="s">
        <v>14</v>
      </c>
    </row>
    <row r="8" spans="1:20" ht="39.950000000000003" customHeight="1" thickBot="1">
      <c r="A8" s="143"/>
      <c r="B8" s="236"/>
      <c r="C8" s="237"/>
      <c r="D8" s="144"/>
      <c r="E8" s="147"/>
      <c r="F8" s="148"/>
      <c r="G8" s="152" t="s">
        <v>15</v>
      </c>
      <c r="H8" s="161" t="s">
        <v>16</v>
      </c>
      <c r="I8" s="162"/>
      <c r="J8" s="162"/>
      <c r="K8" s="162"/>
      <c r="L8" s="163"/>
      <c r="M8" s="164" t="s">
        <v>17</v>
      </c>
      <c r="N8" s="165"/>
      <c r="O8" s="165"/>
      <c r="P8" s="165"/>
      <c r="Q8" s="166"/>
      <c r="R8" s="159"/>
      <c r="S8" s="159"/>
      <c r="T8" s="143"/>
    </row>
    <row r="9" spans="1:20" ht="39.950000000000003" customHeight="1" thickBot="1">
      <c r="A9" s="143"/>
      <c r="B9" s="236"/>
      <c r="C9" s="237"/>
      <c r="D9" s="144"/>
      <c r="E9" s="150" t="s">
        <v>18</v>
      </c>
      <c r="F9" s="150" t="s">
        <v>19</v>
      </c>
      <c r="G9" s="152"/>
      <c r="H9" s="143" t="s">
        <v>20</v>
      </c>
      <c r="I9" s="152" t="s">
        <v>21</v>
      </c>
      <c r="J9" s="152" t="s">
        <v>22</v>
      </c>
      <c r="K9" s="152" t="s">
        <v>23</v>
      </c>
      <c r="L9" s="152" t="s">
        <v>24</v>
      </c>
      <c r="M9" s="151" t="s">
        <v>25</v>
      </c>
      <c r="N9" s="153" t="s">
        <v>26</v>
      </c>
      <c r="O9" s="154"/>
      <c r="P9" s="154"/>
      <c r="Q9" s="155"/>
      <c r="R9" s="159"/>
      <c r="S9" s="159"/>
      <c r="T9" s="143"/>
    </row>
    <row r="10" spans="1:20" ht="77.25" customHeight="1" thickBot="1">
      <c r="A10" s="143"/>
      <c r="B10" s="238"/>
      <c r="C10" s="239"/>
      <c r="D10" s="144"/>
      <c r="E10" s="151"/>
      <c r="F10" s="151"/>
      <c r="G10" s="152"/>
      <c r="H10" s="143"/>
      <c r="I10" s="152"/>
      <c r="J10" s="152"/>
      <c r="K10" s="152"/>
      <c r="L10" s="152"/>
      <c r="M10" s="152"/>
      <c r="N10" s="15" t="s">
        <v>21</v>
      </c>
      <c r="O10" s="15" t="s">
        <v>22</v>
      </c>
      <c r="P10" s="15" t="s">
        <v>23</v>
      </c>
      <c r="Q10" s="16" t="s">
        <v>24</v>
      </c>
      <c r="R10" s="160"/>
      <c r="S10" s="160"/>
      <c r="T10" s="143"/>
    </row>
    <row r="11" spans="1:20" ht="28.9" customHeight="1" thickBot="1">
      <c r="A11" s="17"/>
      <c r="B11" s="225">
        <v>1</v>
      </c>
      <c r="C11" s="226"/>
      <c r="D11" s="18">
        <v>2</v>
      </c>
      <c r="E11" s="19">
        <v>3</v>
      </c>
      <c r="F11" s="19">
        <v>4</v>
      </c>
      <c r="G11" s="19">
        <v>5</v>
      </c>
      <c r="H11" s="19">
        <v>6</v>
      </c>
      <c r="I11" s="19">
        <v>7</v>
      </c>
      <c r="J11" s="19">
        <v>8</v>
      </c>
      <c r="K11" s="19">
        <v>9</v>
      </c>
      <c r="L11" s="19">
        <v>10</v>
      </c>
      <c r="M11" s="19">
        <v>11</v>
      </c>
      <c r="N11" s="19">
        <v>12</v>
      </c>
      <c r="O11" s="19">
        <v>13</v>
      </c>
      <c r="P11" s="19">
        <v>14</v>
      </c>
      <c r="Q11" s="19">
        <v>15</v>
      </c>
      <c r="R11" s="19">
        <v>16</v>
      </c>
      <c r="S11" s="19">
        <v>17</v>
      </c>
      <c r="T11" s="19">
        <v>18</v>
      </c>
    </row>
    <row r="12" spans="1:20" ht="105" customHeight="1" thickBot="1">
      <c r="A12" s="20">
        <v>1</v>
      </c>
      <c r="B12" s="227" t="s">
        <v>27</v>
      </c>
      <c r="C12" s="227"/>
      <c r="D12" s="21">
        <v>1447</v>
      </c>
      <c r="E12" s="21">
        <v>2464</v>
      </c>
      <c r="F12" s="21">
        <v>96</v>
      </c>
      <c r="G12" s="22">
        <f>H12+M12</f>
        <v>2367</v>
      </c>
      <c r="H12" s="23">
        <f>SUM(I12:L12)</f>
        <v>1329</v>
      </c>
      <c r="I12" s="21">
        <v>541</v>
      </c>
      <c r="J12" s="21">
        <v>752</v>
      </c>
      <c r="K12" s="21">
        <v>18</v>
      </c>
      <c r="L12" s="21">
        <v>18</v>
      </c>
      <c r="M12" s="24">
        <f>SUM(N12:Q12)</f>
        <v>1038</v>
      </c>
      <c r="N12" s="21">
        <v>185</v>
      </c>
      <c r="O12" s="21">
        <v>485</v>
      </c>
      <c r="P12" s="21">
        <v>332</v>
      </c>
      <c r="Q12" s="21">
        <v>36</v>
      </c>
      <c r="R12" s="21">
        <v>168</v>
      </c>
      <c r="S12" s="24">
        <f>G12+R12</f>
        <v>2535</v>
      </c>
      <c r="T12" s="22">
        <f>D12+E12-S12</f>
        <v>1376</v>
      </c>
    </row>
    <row r="13" spans="1:20" ht="105" customHeight="1" thickBot="1">
      <c r="A13" s="25">
        <v>2</v>
      </c>
      <c r="B13" s="228" t="s">
        <v>28</v>
      </c>
      <c r="C13" s="228"/>
      <c r="D13" s="21">
        <v>66</v>
      </c>
      <c r="E13" s="21">
        <v>196</v>
      </c>
      <c r="F13" s="21">
        <v>6</v>
      </c>
      <c r="G13" s="22">
        <f>H13+M13</f>
        <v>193</v>
      </c>
      <c r="H13" s="23">
        <f>SUM(I13:L13)</f>
        <v>1</v>
      </c>
      <c r="I13" s="21">
        <v>1</v>
      </c>
      <c r="J13" s="21">
        <v>0</v>
      </c>
      <c r="K13" s="21">
        <v>0</v>
      </c>
      <c r="L13" s="21">
        <v>0</v>
      </c>
      <c r="M13" s="24">
        <f>SUM(N13:Q13)</f>
        <v>192</v>
      </c>
      <c r="N13" s="21">
        <v>67</v>
      </c>
      <c r="O13" s="21">
        <v>45</v>
      </c>
      <c r="P13" s="21">
        <v>75</v>
      </c>
      <c r="Q13" s="21">
        <v>5</v>
      </c>
      <c r="R13" s="21">
        <v>5</v>
      </c>
      <c r="S13" s="24">
        <f>G13+R13</f>
        <v>198</v>
      </c>
      <c r="T13" s="22">
        <f>D13+E13-S13</f>
        <v>64</v>
      </c>
    </row>
    <row r="14" spans="1:20" ht="44.25" customHeight="1">
      <c r="A14" s="26"/>
      <c r="B14" s="26"/>
      <c r="C14" s="26"/>
      <c r="D14" s="27"/>
      <c r="E14" s="26"/>
      <c r="F14" s="26"/>
      <c r="G14" s="28"/>
      <c r="H14" s="29"/>
      <c r="I14" s="30"/>
      <c r="J14" s="30"/>
      <c r="K14" s="30"/>
      <c r="L14" s="30"/>
      <c r="M14" s="30"/>
      <c r="N14" s="30"/>
      <c r="O14" s="31"/>
      <c r="P14" s="31"/>
      <c r="Q14" s="31"/>
      <c r="R14" s="32"/>
      <c r="S14" s="32"/>
      <c r="T14" s="31"/>
    </row>
    <row r="15" spans="1:20" ht="44.25" customHeight="1" thickBot="1">
      <c r="A15" s="26"/>
      <c r="B15" s="26"/>
      <c r="C15" s="26"/>
      <c r="D15" s="27"/>
      <c r="E15" s="26"/>
      <c r="F15" s="26"/>
      <c r="G15" s="28"/>
      <c r="H15" s="29"/>
      <c r="I15" s="30"/>
      <c r="J15" s="30"/>
      <c r="K15" s="30"/>
      <c r="L15" s="30"/>
      <c r="M15" s="30"/>
      <c r="N15" s="30"/>
      <c r="O15" s="31"/>
      <c r="P15" s="31"/>
      <c r="Q15" s="31"/>
      <c r="R15" s="32"/>
      <c r="S15" s="32"/>
      <c r="T15" s="31"/>
    </row>
    <row r="16" spans="1:20" ht="44.25" customHeight="1" thickBot="1">
      <c r="A16" s="186" t="s">
        <v>29</v>
      </c>
      <c r="B16" s="224"/>
      <c r="C16" s="187"/>
      <c r="D16" s="33">
        <v>2</v>
      </c>
      <c r="E16" s="33">
        <v>3</v>
      </c>
      <c r="F16" s="33">
        <v>4</v>
      </c>
      <c r="G16" s="33">
        <v>5</v>
      </c>
      <c r="H16" s="33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33">
        <v>14</v>
      </c>
      <c r="Q16" s="33">
        <v>15</v>
      </c>
      <c r="R16" s="33">
        <v>16</v>
      </c>
      <c r="S16" s="33">
        <v>17</v>
      </c>
      <c r="T16" s="33">
        <v>18</v>
      </c>
    </row>
    <row r="17" spans="1:21" ht="44.25" customHeight="1" thickBot="1">
      <c r="A17" s="140"/>
      <c r="B17" s="141"/>
      <c r="C17" s="188"/>
      <c r="D17" s="21">
        <v>17</v>
      </c>
      <c r="E17" s="21">
        <v>64</v>
      </c>
      <c r="F17" s="21">
        <v>0</v>
      </c>
      <c r="G17" s="22">
        <f>H17+M17</f>
        <v>62</v>
      </c>
      <c r="H17" s="22">
        <f>SUM(I17:L17)</f>
        <v>0</v>
      </c>
      <c r="I17" s="21"/>
      <c r="J17" s="21"/>
      <c r="K17" s="21"/>
      <c r="L17" s="21"/>
      <c r="M17" s="34">
        <f>SUM(N17:Q17)</f>
        <v>62</v>
      </c>
      <c r="N17" s="21">
        <v>14</v>
      </c>
      <c r="O17" s="21">
        <v>42</v>
      </c>
      <c r="P17" s="21">
        <v>6</v>
      </c>
      <c r="Q17" s="21">
        <v>0</v>
      </c>
      <c r="R17" s="21">
        <v>4</v>
      </c>
      <c r="S17" s="35">
        <f>G17+R17</f>
        <v>66</v>
      </c>
      <c r="T17" s="36">
        <f>D17+E17-S17</f>
        <v>15</v>
      </c>
    </row>
    <row r="18" spans="1:21" ht="44.25" customHeight="1">
      <c r="A18" s="26"/>
      <c r="B18" s="26"/>
      <c r="C18" s="26"/>
      <c r="D18" s="27"/>
      <c r="E18" s="26"/>
      <c r="F18" s="26"/>
      <c r="G18" s="28"/>
      <c r="H18" s="29"/>
      <c r="I18" s="30"/>
      <c r="J18" s="30"/>
      <c r="K18" s="30"/>
      <c r="L18" s="30"/>
      <c r="M18" s="30"/>
      <c r="N18" s="30"/>
      <c r="O18" s="31"/>
      <c r="P18" s="31"/>
      <c r="Q18" s="31"/>
      <c r="R18" s="31"/>
      <c r="S18" s="31"/>
      <c r="T18" s="31"/>
    </row>
    <row r="19" spans="1:21" ht="44.25" customHeight="1" thickBot="1">
      <c r="A19" s="26"/>
      <c r="B19" s="26"/>
      <c r="C19" s="26"/>
      <c r="D19" s="27"/>
      <c r="E19" s="26"/>
      <c r="F19" s="26"/>
      <c r="G19" s="28"/>
      <c r="H19" s="29"/>
      <c r="I19" s="30"/>
      <c r="J19" s="30"/>
      <c r="K19" s="30"/>
      <c r="L19" s="30"/>
      <c r="M19" s="30"/>
      <c r="N19" s="30"/>
      <c r="O19" s="31"/>
      <c r="P19" s="31"/>
      <c r="Q19" s="31"/>
      <c r="R19" s="31"/>
      <c r="S19" s="31"/>
      <c r="T19" s="31"/>
    </row>
    <row r="20" spans="1:21" s="40" customFormat="1" ht="70.5" customHeight="1" thickBot="1">
      <c r="A20" s="186" t="s">
        <v>30</v>
      </c>
      <c r="B20" s="224"/>
      <c r="C20" s="224"/>
      <c r="D20" s="224"/>
      <c r="E20" s="130" t="s">
        <v>8</v>
      </c>
      <c r="F20" s="132"/>
      <c r="G20" s="19">
        <v>5</v>
      </c>
      <c r="H20" s="37">
        <v>6</v>
      </c>
      <c r="I20" s="19">
        <v>7</v>
      </c>
      <c r="J20" s="37">
        <v>8</v>
      </c>
      <c r="K20" s="19">
        <v>9</v>
      </c>
      <c r="L20" s="37">
        <v>10</v>
      </c>
      <c r="M20" s="19">
        <v>11</v>
      </c>
      <c r="N20" s="37">
        <v>12</v>
      </c>
      <c r="O20" s="19">
        <v>13</v>
      </c>
      <c r="P20" s="19">
        <v>14</v>
      </c>
      <c r="Q20" s="38"/>
      <c r="R20" s="38"/>
      <c r="S20" s="38"/>
      <c r="T20" s="39"/>
    </row>
    <row r="21" spans="1:21" ht="78.75" customHeight="1" thickBot="1">
      <c r="A21" s="138"/>
      <c r="B21" s="139"/>
      <c r="C21" s="139"/>
      <c r="D21" s="139"/>
      <c r="E21" s="127" t="s">
        <v>27</v>
      </c>
      <c r="F21" s="129"/>
      <c r="G21" s="22">
        <f>H21+M21</f>
        <v>0</v>
      </c>
      <c r="H21" s="23">
        <f>SUM(I21:L21)</f>
        <v>0</v>
      </c>
      <c r="I21" s="21"/>
      <c r="J21" s="21"/>
      <c r="K21" s="21"/>
      <c r="L21" s="21"/>
      <c r="M21" s="24">
        <f>N21+O21+P21</f>
        <v>0</v>
      </c>
      <c r="N21" s="21"/>
      <c r="O21" s="21"/>
      <c r="P21" s="21"/>
      <c r="Q21" s="29"/>
      <c r="R21" s="29"/>
      <c r="S21" s="29"/>
    </row>
    <row r="22" spans="1:21" ht="78.75" customHeight="1" thickBot="1">
      <c r="A22" s="140"/>
      <c r="B22" s="141"/>
      <c r="C22" s="141"/>
      <c r="D22" s="141"/>
      <c r="E22" s="127" t="s">
        <v>28</v>
      </c>
      <c r="F22" s="129"/>
      <c r="G22" s="22">
        <f>H22+M22</f>
        <v>0</v>
      </c>
      <c r="H22" s="23">
        <f>SUM(I22:L22)</f>
        <v>0</v>
      </c>
      <c r="I22" s="21"/>
      <c r="J22" s="21"/>
      <c r="K22" s="21"/>
      <c r="L22" s="21"/>
      <c r="M22" s="24">
        <f>N22+O22+P22</f>
        <v>0</v>
      </c>
      <c r="N22" s="21"/>
      <c r="O22" s="21"/>
      <c r="P22" s="21"/>
      <c r="Q22" s="29"/>
      <c r="R22" s="29"/>
      <c r="S22" s="29"/>
    </row>
    <row r="23" spans="1:21" ht="76.5" customHeight="1">
      <c r="A23" s="26"/>
      <c r="B23" s="26"/>
      <c r="C23" s="26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</row>
    <row r="24" spans="1:21" s="43" customFormat="1" ht="65.25" customHeight="1" thickBot="1">
      <c r="A24" s="41"/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43" customFormat="1" ht="48.75" customHeight="1" thickBot="1">
      <c r="A25" s="41"/>
      <c r="B25" s="41"/>
      <c r="C25" s="41"/>
      <c r="D25" s="44"/>
      <c r="E25" s="41"/>
      <c r="F25" s="41"/>
      <c r="G25" s="41"/>
      <c r="H25" s="41"/>
      <c r="I25" s="41"/>
      <c r="J25" s="21"/>
      <c r="K25" s="45"/>
      <c r="L25" s="41"/>
      <c r="M25" s="41"/>
      <c r="N25" s="41"/>
      <c r="O25" s="41"/>
    </row>
    <row r="26" spans="1:21" s="43" customFormat="1" ht="48.75" customHeight="1" thickBot="1">
      <c r="A26" s="41"/>
      <c r="B26" s="41"/>
      <c r="C26" s="41"/>
      <c r="D26" s="44"/>
      <c r="E26" s="41"/>
      <c r="F26" s="41"/>
      <c r="G26" s="41"/>
      <c r="H26" s="41"/>
      <c r="I26" s="41"/>
      <c r="J26" s="46"/>
      <c r="K26" s="45"/>
      <c r="L26" s="41"/>
      <c r="M26" s="41"/>
      <c r="N26" s="41"/>
      <c r="O26" s="41"/>
    </row>
    <row r="27" spans="1:21" s="43" customFormat="1" ht="48.75" customHeight="1" thickBot="1">
      <c r="A27" s="47" t="s">
        <v>31</v>
      </c>
      <c r="B27" s="231" t="s">
        <v>32</v>
      </c>
      <c r="C27" s="231"/>
      <c r="D27" s="231"/>
      <c r="E27" s="48">
        <f>J25+J27+J29</f>
        <v>0</v>
      </c>
      <c r="F27" s="49"/>
      <c r="G27" s="50"/>
      <c r="H27" s="51"/>
      <c r="I27" s="51"/>
      <c r="J27" s="21"/>
      <c r="K27" s="52"/>
      <c r="L27" s="52"/>
      <c r="M27" s="52"/>
      <c r="N27" s="52"/>
      <c r="O27" s="52"/>
    </row>
    <row r="28" spans="1:21" s="43" customFormat="1" ht="48.75" customHeight="1" thickBot="1">
      <c r="A28" s="47"/>
      <c r="B28" s="52"/>
      <c r="C28" s="52"/>
      <c r="D28" s="52"/>
      <c r="E28" s="46"/>
      <c r="F28" s="46"/>
      <c r="G28" s="51"/>
      <c r="H28" s="51"/>
      <c r="I28" s="51"/>
      <c r="J28" s="46"/>
      <c r="K28" s="52"/>
      <c r="L28" s="52"/>
      <c r="M28" s="52"/>
      <c r="N28" s="52"/>
      <c r="O28" s="52"/>
    </row>
    <row r="29" spans="1:21" s="43" customFormat="1" ht="48.75" customHeight="1" thickBot="1">
      <c r="A29" s="47"/>
      <c r="B29" s="52"/>
      <c r="C29" s="52"/>
      <c r="D29" s="52"/>
      <c r="E29" s="46"/>
      <c r="F29" s="46"/>
      <c r="G29" s="51"/>
      <c r="H29" s="51"/>
      <c r="I29" s="51"/>
      <c r="J29" s="21"/>
      <c r="K29" s="53"/>
      <c r="L29" s="51"/>
      <c r="M29" s="51"/>
      <c r="N29" s="52"/>
      <c r="O29" s="52"/>
    </row>
    <row r="30" spans="1:21" s="43" customFormat="1" ht="70.5" customHeight="1">
      <c r="A30" s="47"/>
      <c r="B30" s="52"/>
      <c r="D30" s="52"/>
      <c r="E30" s="46"/>
      <c r="F30" s="46"/>
      <c r="G30" s="51"/>
      <c r="H30" s="51"/>
      <c r="I30" s="51"/>
      <c r="J30" s="46"/>
      <c r="K30" s="52"/>
      <c r="L30" s="52"/>
      <c r="M30" s="52"/>
      <c r="N30" s="52"/>
      <c r="O30" s="52"/>
    </row>
    <row r="31" spans="1:21" s="43" customFormat="1" ht="69.75" customHeight="1">
      <c r="A31" s="47"/>
      <c r="B31" s="52"/>
      <c r="C31" s="52"/>
      <c r="D31" s="52"/>
      <c r="E31" s="46"/>
      <c r="F31" s="46"/>
      <c r="G31" s="51"/>
      <c r="H31" s="51"/>
      <c r="I31" s="51"/>
      <c r="J31" s="46"/>
      <c r="K31" s="52"/>
      <c r="L31" s="52"/>
      <c r="M31" s="52"/>
      <c r="N31" s="52"/>
      <c r="O31" s="52"/>
    </row>
    <row r="32" spans="1:21" s="43" customFormat="1" ht="50.1" customHeight="1" thickBot="1">
      <c r="A32" s="47"/>
      <c r="B32" s="52"/>
      <c r="C32" s="52"/>
      <c r="D32" s="52"/>
      <c r="E32" s="46"/>
      <c r="F32" s="46"/>
      <c r="G32" s="41"/>
      <c r="H32" s="41"/>
      <c r="I32" s="41"/>
      <c r="J32" s="46"/>
      <c r="K32" s="41"/>
      <c r="L32" s="52"/>
      <c r="M32" s="52"/>
      <c r="N32" s="52"/>
      <c r="O32" s="52"/>
    </row>
    <row r="33" spans="1:20" s="43" customFormat="1" ht="50.25" customHeight="1" thickBot="1">
      <c r="A33" s="41"/>
      <c r="B33" s="41"/>
      <c r="C33" s="41"/>
      <c r="D33" s="44"/>
      <c r="E33" s="46"/>
      <c r="F33" s="46"/>
      <c r="G33" s="41"/>
      <c r="H33" s="41"/>
      <c r="I33" s="41"/>
      <c r="J33" s="21">
        <v>236</v>
      </c>
      <c r="K33" s="45"/>
      <c r="L33" s="41"/>
      <c r="M33" s="41"/>
      <c r="N33" s="41"/>
      <c r="O33" s="41"/>
    </row>
    <row r="34" spans="1:20" s="43" customFormat="1" ht="50.25" customHeight="1" thickBot="1">
      <c r="A34" s="41"/>
      <c r="B34" s="41"/>
      <c r="C34" s="41"/>
      <c r="D34" s="44"/>
      <c r="E34" s="46"/>
      <c r="F34" s="46"/>
      <c r="G34" s="41"/>
      <c r="H34" s="41"/>
      <c r="I34" s="41"/>
      <c r="J34" s="46"/>
      <c r="K34" s="45"/>
      <c r="L34" s="41"/>
      <c r="M34" s="41"/>
      <c r="N34" s="41"/>
      <c r="O34" s="41"/>
    </row>
    <row r="35" spans="1:20" s="43" customFormat="1" ht="50.25" customHeight="1" thickBot="1">
      <c r="A35" s="54" t="s">
        <v>33</v>
      </c>
      <c r="B35" s="41"/>
      <c r="C35" s="229" t="s">
        <v>34</v>
      </c>
      <c r="D35" s="229"/>
      <c r="E35" s="48">
        <f>J33+J35+J37</f>
        <v>760</v>
      </c>
      <c r="F35" s="49"/>
      <c r="G35" s="50"/>
      <c r="H35" s="51"/>
      <c r="I35" s="51"/>
      <c r="J35" s="21">
        <v>490</v>
      </c>
      <c r="K35" s="52"/>
      <c r="L35" s="41"/>
      <c r="M35" s="41"/>
      <c r="N35" s="41"/>
      <c r="O35" s="41"/>
    </row>
    <row r="36" spans="1:20" s="43" customFormat="1" ht="50.25" customHeight="1" thickBot="1">
      <c r="A36" s="54"/>
      <c r="B36" s="41"/>
      <c r="C36" s="55"/>
      <c r="D36" s="55"/>
      <c r="E36" s="46"/>
      <c r="F36" s="46"/>
      <c r="G36" s="51"/>
      <c r="H36" s="51"/>
      <c r="I36" s="51"/>
      <c r="J36" s="46"/>
      <c r="K36" s="52"/>
      <c r="L36" s="41"/>
      <c r="M36" s="41"/>
      <c r="N36" s="41"/>
      <c r="O36" s="41"/>
    </row>
    <row r="37" spans="1:20" s="43" customFormat="1" ht="50.25" customHeight="1" thickBot="1">
      <c r="A37" s="54"/>
      <c r="B37" s="41"/>
      <c r="C37" s="55"/>
      <c r="D37" s="55"/>
      <c r="E37" s="46"/>
      <c r="F37" s="46"/>
      <c r="G37" s="51"/>
      <c r="H37" s="51"/>
      <c r="I37" s="51"/>
      <c r="J37" s="21">
        <v>34</v>
      </c>
      <c r="K37" s="53"/>
      <c r="L37" s="41"/>
      <c r="M37" s="41"/>
      <c r="N37" s="41"/>
      <c r="O37" s="41"/>
    </row>
    <row r="38" spans="1:20" ht="76.5" customHeight="1">
      <c r="A38" s="26"/>
      <c r="B38" s="26"/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1:20" ht="50.1" customHeight="1" thickBot="1">
      <c r="A39" s="56"/>
      <c r="B39" s="57"/>
      <c r="C39" s="58"/>
      <c r="D39" s="59"/>
      <c r="E39" s="29"/>
      <c r="F39" s="29"/>
      <c r="G39" s="60"/>
      <c r="H39" s="29"/>
      <c r="I39" s="61"/>
      <c r="J39" s="57"/>
      <c r="K39" s="57"/>
      <c r="L39" s="57"/>
      <c r="M39" s="57"/>
    </row>
    <row r="40" spans="1:20" ht="66.75" customHeight="1" thickBot="1">
      <c r="A40" s="232" t="s">
        <v>35</v>
      </c>
      <c r="B40" s="232"/>
      <c r="C40" s="232"/>
      <c r="D40" s="233"/>
      <c r="E40" s="21"/>
      <c r="F40" s="29"/>
      <c r="G40" s="29"/>
      <c r="H40" s="29"/>
      <c r="I40" s="57"/>
      <c r="J40" s="57"/>
      <c r="K40" s="57"/>
      <c r="L40" s="57"/>
      <c r="M40" s="57"/>
      <c r="N40" s="57"/>
    </row>
    <row r="41" spans="1:20" ht="54" customHeight="1" thickBot="1">
      <c r="A41" s="58"/>
      <c r="B41" s="58"/>
      <c r="C41" s="58"/>
      <c r="D41" s="62"/>
      <c r="E41" s="29"/>
      <c r="F41" s="29"/>
      <c r="G41" s="63"/>
      <c r="H41" s="57"/>
      <c r="I41" s="57"/>
      <c r="J41" s="57"/>
      <c r="K41" s="57"/>
      <c r="L41" s="57"/>
      <c r="M41" s="57"/>
      <c r="N41" s="57"/>
    </row>
    <row r="42" spans="1:20" ht="66.75" customHeight="1" thickBot="1">
      <c r="A42" s="232" t="s">
        <v>36</v>
      </c>
      <c r="B42" s="232"/>
      <c r="C42" s="232"/>
      <c r="D42" s="233"/>
      <c r="E42" s="21"/>
      <c r="F42" s="29"/>
      <c r="G42" s="64"/>
      <c r="H42" s="64"/>
      <c r="I42" s="64"/>
      <c r="J42" s="64"/>
      <c r="K42" s="64"/>
      <c r="L42" s="64"/>
      <c r="M42" s="64"/>
      <c r="N42" s="64"/>
      <c r="O42" s="65"/>
      <c r="P42" s="65"/>
      <c r="Q42" s="65"/>
      <c r="R42" s="65"/>
      <c r="S42" s="65"/>
      <c r="T42" s="65"/>
    </row>
    <row r="43" spans="1:20" ht="54" customHeight="1" thickBot="1">
      <c r="A43" s="66"/>
      <c r="B43" s="66"/>
      <c r="C43" s="66"/>
      <c r="D43" s="67"/>
      <c r="E43" s="29"/>
      <c r="F43" s="29"/>
      <c r="G43" s="68"/>
      <c r="H43" s="68"/>
      <c r="I43" s="68"/>
      <c r="J43" s="68"/>
      <c r="K43" s="68"/>
      <c r="L43" s="68"/>
      <c r="M43" s="68"/>
      <c r="N43" s="68"/>
      <c r="O43" s="65"/>
      <c r="P43" s="65"/>
      <c r="Q43" s="65"/>
      <c r="R43" s="65"/>
      <c r="S43" s="65"/>
      <c r="T43" s="65"/>
    </row>
    <row r="44" spans="1:20" ht="66.75" customHeight="1" thickBot="1">
      <c r="A44" s="232" t="s">
        <v>37</v>
      </c>
      <c r="B44" s="232"/>
      <c r="C44" s="232"/>
      <c r="D44" s="233"/>
      <c r="E44" s="21">
        <v>9</v>
      </c>
      <c r="F44" s="29"/>
      <c r="G44" s="69"/>
      <c r="H44" s="69"/>
      <c r="I44" s="69"/>
      <c r="J44" s="69"/>
      <c r="K44" s="69"/>
      <c r="L44" s="69"/>
      <c r="M44" s="69"/>
      <c r="N44" s="69"/>
      <c r="O44" s="65"/>
      <c r="P44" s="65"/>
      <c r="Q44" s="65"/>
      <c r="R44" s="65"/>
      <c r="S44" s="65"/>
      <c r="T44" s="65"/>
    </row>
    <row r="45" spans="1:20" ht="66.75" customHeight="1" thickBot="1">
      <c r="A45" s="58"/>
      <c r="B45" s="58"/>
      <c r="C45" s="58"/>
      <c r="D45" s="59"/>
      <c r="E45" s="29"/>
      <c r="F45" s="29"/>
      <c r="G45" s="69"/>
      <c r="H45" s="69"/>
      <c r="I45" s="69"/>
      <c r="J45" s="69"/>
      <c r="K45" s="69"/>
      <c r="L45" s="69"/>
      <c r="M45" s="69"/>
      <c r="N45" s="69"/>
      <c r="O45" s="65"/>
      <c r="P45" s="65"/>
      <c r="Q45" s="65"/>
      <c r="R45" s="65"/>
      <c r="S45" s="65"/>
      <c r="T45" s="65"/>
    </row>
    <row r="46" spans="1:20" s="71" customFormat="1" ht="61.5" customHeight="1" thickBot="1">
      <c r="A46" s="232" t="s">
        <v>38</v>
      </c>
      <c r="B46" s="232"/>
      <c r="C46" s="232"/>
      <c r="D46" s="233"/>
      <c r="E46" s="21"/>
      <c r="F46" s="70"/>
      <c r="G46" s="66"/>
      <c r="H46" s="57"/>
      <c r="I46" s="57"/>
      <c r="J46" s="57"/>
      <c r="K46" s="57"/>
      <c r="L46" s="57"/>
      <c r="M46" s="1"/>
      <c r="N46" s="1"/>
      <c r="O46" s="1"/>
    </row>
    <row r="47" spans="1:20" ht="45" customHeight="1" thickBot="1">
      <c r="A47" s="72"/>
      <c r="B47" s="72"/>
      <c r="C47" s="73"/>
      <c r="D47" s="74"/>
      <c r="E47" s="75"/>
      <c r="F47" s="75"/>
      <c r="G47" s="76"/>
      <c r="H47" s="72"/>
      <c r="I47" s="72"/>
      <c r="J47" s="72"/>
      <c r="K47" s="72"/>
      <c r="L47" s="72"/>
      <c r="M47" s="72"/>
      <c r="N47" s="72"/>
      <c r="O47" s="65"/>
      <c r="P47" s="65"/>
      <c r="Q47" s="65"/>
      <c r="R47" s="65"/>
      <c r="S47" s="65"/>
      <c r="T47" s="65"/>
    </row>
    <row r="48" spans="1:20" s="71" customFormat="1" ht="78" customHeight="1" thickBot="1">
      <c r="A48" s="229" t="s">
        <v>39</v>
      </c>
      <c r="B48" s="229"/>
      <c r="C48" s="229"/>
      <c r="D48" s="230"/>
      <c r="E48" s="21"/>
      <c r="F48" s="77"/>
      <c r="G48" s="63"/>
      <c r="H48" s="57"/>
      <c r="I48" s="57"/>
      <c r="J48" s="57"/>
      <c r="K48" s="57"/>
      <c r="L48" s="57"/>
      <c r="M48" s="57"/>
      <c r="N48" s="57"/>
      <c r="O48" s="1"/>
      <c r="P48" s="1"/>
      <c r="Q48" s="1"/>
      <c r="R48" s="1"/>
      <c r="S48" s="1"/>
      <c r="T48" s="1"/>
    </row>
    <row r="49" spans="1:20" s="71" customFormat="1" ht="45" customHeight="1">
      <c r="A49" s="57"/>
      <c r="B49" s="57"/>
      <c r="C49" s="73"/>
      <c r="D49" s="78"/>
      <c r="E49" s="63"/>
      <c r="F49" s="63"/>
      <c r="G49" s="63"/>
      <c r="H49" s="57"/>
      <c r="I49" s="57"/>
      <c r="J49" s="57"/>
      <c r="K49" s="57"/>
      <c r="L49" s="57"/>
      <c r="M49" s="57"/>
      <c r="N49" s="57"/>
      <c r="O49" s="1"/>
      <c r="P49" s="1"/>
      <c r="Q49" s="1"/>
      <c r="R49" s="1"/>
      <c r="S49" s="1"/>
      <c r="T49" s="1"/>
    </row>
    <row r="50" spans="1:20" s="71" customFormat="1" ht="45" customHeight="1">
      <c r="A50" s="57"/>
      <c r="B50" s="57"/>
      <c r="C50" s="79"/>
      <c r="D50" s="80"/>
      <c r="E50" s="63"/>
      <c r="F50" s="63"/>
      <c r="G50" s="57"/>
      <c r="H50" s="57"/>
      <c r="I50" s="57"/>
      <c r="J50" s="57"/>
      <c r="K50" s="57"/>
      <c r="L50" s="57"/>
      <c r="M50" s="57"/>
      <c r="N50" s="1"/>
      <c r="O50" s="1"/>
      <c r="P50" s="1"/>
      <c r="Q50" s="1"/>
      <c r="R50" s="1"/>
      <c r="S50" s="1"/>
    </row>
    <row r="51" spans="1:20" s="71" customFormat="1" ht="45" customHeight="1">
      <c r="A51" s="57"/>
      <c r="B51" s="57"/>
      <c r="C51" s="79"/>
      <c r="D51" s="80"/>
      <c r="E51" s="63"/>
      <c r="F51" s="63"/>
      <c r="G51" s="57"/>
      <c r="H51" s="57"/>
      <c r="I51" s="57"/>
      <c r="J51" s="57"/>
      <c r="K51" s="57"/>
      <c r="L51" s="57"/>
      <c r="M51" s="57"/>
      <c r="N51" s="1"/>
      <c r="O51" s="1"/>
      <c r="P51" s="1"/>
      <c r="Q51" s="1"/>
      <c r="R51" s="1"/>
      <c r="S51" s="1"/>
    </row>
    <row r="52" spans="1:20" s="71" customFormat="1" ht="45" customHeight="1">
      <c r="A52" s="57"/>
      <c r="B52" s="57"/>
      <c r="C52" s="79"/>
      <c r="D52" s="80"/>
      <c r="E52" s="63"/>
      <c r="F52" s="63"/>
      <c r="G52" s="57"/>
      <c r="H52" s="57"/>
      <c r="I52" s="57"/>
      <c r="J52" s="57"/>
      <c r="K52" s="57"/>
      <c r="L52" s="57"/>
      <c r="M52" s="57"/>
      <c r="N52" s="1"/>
      <c r="O52" s="1"/>
      <c r="P52" s="1"/>
      <c r="Q52" s="1"/>
      <c r="R52" s="1"/>
      <c r="S52" s="1"/>
    </row>
    <row r="53" spans="1:20" s="71" customFormat="1" ht="45" customHeight="1">
      <c r="A53" s="57"/>
      <c r="B53" s="57"/>
      <c r="C53" s="79"/>
      <c r="D53" s="80"/>
      <c r="E53" s="63"/>
      <c r="F53" s="63"/>
      <c r="G53" s="57"/>
      <c r="H53" s="57"/>
      <c r="I53" s="57"/>
      <c r="J53" s="57"/>
      <c r="K53" s="57"/>
      <c r="L53" s="57"/>
      <c r="M53" s="57"/>
      <c r="N53" s="1"/>
      <c r="O53" s="1"/>
      <c r="P53" s="1"/>
      <c r="Q53" s="1"/>
      <c r="R53" s="1"/>
      <c r="S53" s="1"/>
    </row>
    <row r="54" spans="1:20" s="71" customFormat="1" ht="45" customHeight="1">
      <c r="A54" s="57"/>
      <c r="B54" s="57"/>
      <c r="C54" s="79"/>
      <c r="D54" s="80"/>
      <c r="E54" s="63"/>
      <c r="F54" s="63"/>
      <c r="G54" s="57"/>
      <c r="H54" s="57"/>
      <c r="I54" s="57"/>
      <c r="J54" s="57"/>
      <c r="K54" s="57"/>
      <c r="L54" s="57"/>
      <c r="M54" s="57"/>
      <c r="N54" s="1"/>
      <c r="O54" s="1"/>
      <c r="P54" s="1"/>
      <c r="Q54" s="1"/>
      <c r="R54" s="1"/>
      <c r="S54" s="1"/>
    </row>
    <row r="55" spans="1:20" s="71" customFormat="1" ht="45" customHeight="1">
      <c r="A55" s="57"/>
      <c r="B55" s="57"/>
      <c r="C55" s="79"/>
      <c r="D55" s="80"/>
      <c r="E55" s="63"/>
      <c r="F55" s="63"/>
      <c r="G55" s="57"/>
      <c r="H55" s="57"/>
      <c r="I55" s="57"/>
      <c r="J55" s="57"/>
      <c r="K55" s="57"/>
      <c r="L55" s="57"/>
      <c r="M55" s="57"/>
      <c r="N55" s="1"/>
      <c r="O55" s="1"/>
      <c r="P55" s="1"/>
      <c r="Q55" s="1"/>
      <c r="R55" s="1"/>
      <c r="S55" s="1"/>
    </row>
    <row r="56" spans="1:20" s="71" customFormat="1" ht="45" customHeight="1">
      <c r="A56" s="57"/>
      <c r="B56" s="57"/>
      <c r="C56" s="79"/>
      <c r="D56" s="80"/>
      <c r="E56" s="63"/>
      <c r="F56" s="63"/>
      <c r="G56" s="57"/>
      <c r="H56" s="57"/>
      <c r="I56" s="57"/>
      <c r="J56" s="57"/>
      <c r="K56" s="57"/>
      <c r="L56" s="57"/>
      <c r="M56" s="57"/>
      <c r="N56" s="1"/>
      <c r="O56" s="1"/>
      <c r="P56" s="1"/>
      <c r="Q56" s="1"/>
      <c r="R56" s="1"/>
      <c r="S56" s="1"/>
    </row>
    <row r="57" spans="1:20" s="71" customFormat="1" ht="45" customHeight="1">
      <c r="A57" s="57"/>
      <c r="B57" s="57"/>
      <c r="C57" s="79"/>
      <c r="D57" s="79"/>
      <c r="E57" s="63"/>
      <c r="F57" s="63"/>
      <c r="G57" s="57"/>
      <c r="H57" s="57"/>
      <c r="I57" s="57"/>
      <c r="J57" s="57"/>
      <c r="K57" s="57"/>
      <c r="L57" s="57"/>
      <c r="M57" s="57"/>
      <c r="N57" s="1"/>
      <c r="O57" s="1"/>
      <c r="P57" s="1"/>
      <c r="Q57" s="1"/>
      <c r="R57" s="1"/>
      <c r="S57" s="1"/>
    </row>
    <row r="58" spans="1:20" s="71" customFormat="1" ht="45" customHeight="1">
      <c r="A58" s="57"/>
      <c r="B58" s="57"/>
      <c r="C58" s="79"/>
      <c r="D58" s="79"/>
      <c r="E58" s="63"/>
      <c r="F58" s="63"/>
      <c r="G58" s="57"/>
      <c r="H58" s="57"/>
      <c r="I58" s="57"/>
      <c r="J58" s="57"/>
      <c r="K58" s="57"/>
      <c r="L58" s="57"/>
      <c r="M58" s="57"/>
      <c r="N58" s="1"/>
      <c r="O58" s="1"/>
      <c r="P58" s="1"/>
      <c r="Q58" s="1"/>
      <c r="R58" s="1"/>
      <c r="S58" s="1"/>
    </row>
    <row r="59" spans="1:20" ht="45" customHeight="1">
      <c r="A59" s="57"/>
      <c r="B59" s="57"/>
      <c r="C59" s="79"/>
      <c r="D59" s="79"/>
      <c r="E59" s="63"/>
      <c r="F59" s="63"/>
      <c r="G59" s="57"/>
      <c r="H59" s="57"/>
      <c r="I59" s="57"/>
      <c r="J59" s="57"/>
      <c r="K59" s="57"/>
      <c r="L59" s="57"/>
      <c r="M59" s="57"/>
    </row>
    <row r="60" spans="1:20" ht="45" customHeight="1">
      <c r="A60" s="57"/>
      <c r="B60" s="57"/>
      <c r="C60" s="79"/>
      <c r="D60" s="79"/>
      <c r="E60" s="63"/>
      <c r="F60" s="63"/>
      <c r="G60" s="57"/>
      <c r="H60" s="57"/>
      <c r="I60" s="57"/>
      <c r="J60" s="57"/>
      <c r="K60" s="57"/>
      <c r="L60" s="57"/>
      <c r="M60" s="57"/>
    </row>
    <row r="61" spans="1:20" ht="45" customHeight="1">
      <c r="A61" s="57"/>
      <c r="B61" s="57"/>
      <c r="C61" s="79"/>
      <c r="D61" s="79"/>
      <c r="E61" s="63"/>
      <c r="F61" s="63"/>
      <c r="G61" s="57"/>
      <c r="H61" s="57"/>
      <c r="I61" s="57"/>
      <c r="J61" s="57"/>
      <c r="K61" s="57"/>
      <c r="L61" s="57"/>
      <c r="M61" s="57"/>
    </row>
    <row r="62" spans="1:20" ht="45" customHeight="1">
      <c r="A62" s="57"/>
      <c r="B62" s="57"/>
      <c r="C62" s="79"/>
      <c r="D62" s="79"/>
      <c r="E62" s="79"/>
      <c r="F62" s="79"/>
      <c r="G62" s="63"/>
      <c r="H62" s="57"/>
      <c r="I62" s="57"/>
      <c r="J62" s="57"/>
      <c r="K62" s="57"/>
      <c r="L62" s="57"/>
      <c r="M62" s="57"/>
      <c r="N62" s="57"/>
    </row>
    <row r="63" spans="1:20" ht="45" customHeight="1">
      <c r="A63" s="57"/>
      <c r="B63" s="57"/>
      <c r="C63" s="79"/>
      <c r="D63" s="79"/>
      <c r="E63" s="79"/>
      <c r="F63" s="79"/>
      <c r="G63" s="63"/>
      <c r="H63" s="57"/>
      <c r="I63" s="57"/>
      <c r="J63" s="57"/>
      <c r="K63" s="57"/>
      <c r="L63" s="57"/>
      <c r="M63" s="57"/>
      <c r="N63" s="57"/>
    </row>
    <row r="64" spans="1:20" ht="45" customHeight="1">
      <c r="A64" s="57"/>
      <c r="B64" s="57"/>
      <c r="C64" s="79"/>
      <c r="D64" s="79"/>
      <c r="E64" s="79"/>
      <c r="F64" s="79"/>
      <c r="G64" s="63"/>
      <c r="H64" s="57"/>
      <c r="I64" s="57"/>
      <c r="J64" s="57"/>
      <c r="K64" s="57"/>
      <c r="L64" s="57"/>
      <c r="M64" s="57"/>
      <c r="N64" s="57"/>
    </row>
    <row r="65" spans="1:14" ht="45" customHeight="1">
      <c r="A65" s="57"/>
      <c r="B65" s="57"/>
      <c r="C65" s="72"/>
      <c r="D65" s="78"/>
      <c r="E65" s="63"/>
      <c r="F65" s="63"/>
      <c r="G65" s="63"/>
      <c r="H65" s="57"/>
      <c r="I65" s="57"/>
      <c r="J65" s="57"/>
      <c r="K65" s="57"/>
      <c r="L65" s="57"/>
      <c r="M65" s="57"/>
      <c r="N65" s="57"/>
    </row>
    <row r="66" spans="1:14" ht="45" customHeight="1">
      <c r="A66" s="57"/>
      <c r="B66" s="57"/>
      <c r="C66" s="72"/>
      <c r="D66" s="78"/>
      <c r="E66" s="63"/>
      <c r="F66" s="63"/>
      <c r="G66" s="63"/>
      <c r="H66" s="57"/>
      <c r="I66" s="57"/>
      <c r="J66" s="57"/>
      <c r="K66" s="57"/>
      <c r="L66" s="57"/>
      <c r="M66" s="57"/>
      <c r="N66" s="57"/>
    </row>
    <row r="67" spans="1:14" ht="45" customHeight="1">
      <c r="A67" s="57"/>
      <c r="B67" s="57"/>
      <c r="C67" s="72"/>
      <c r="D67" s="78"/>
      <c r="E67" s="63"/>
      <c r="F67" s="63"/>
      <c r="G67" s="63"/>
      <c r="H67" s="57"/>
      <c r="I67" s="57"/>
      <c r="J67" s="57"/>
      <c r="K67" s="57"/>
      <c r="L67" s="57"/>
      <c r="M67" s="57"/>
      <c r="N67" s="57"/>
    </row>
    <row r="68" spans="1:14" ht="45" customHeight="1">
      <c r="A68" s="57"/>
      <c r="B68" s="57"/>
      <c r="C68" s="72"/>
      <c r="D68" s="78"/>
      <c r="E68" s="63"/>
      <c r="F68" s="63"/>
      <c r="G68" s="63"/>
      <c r="H68" s="57"/>
      <c r="I68" s="57"/>
      <c r="J68" s="57"/>
      <c r="K68" s="57"/>
      <c r="L68" s="57"/>
      <c r="M68" s="57"/>
      <c r="N68" s="57"/>
    </row>
    <row r="69" spans="1:14" ht="45" customHeight="1">
      <c r="A69" s="57"/>
      <c r="B69" s="57"/>
      <c r="C69" s="72"/>
      <c r="D69" s="78"/>
      <c r="E69" s="63"/>
      <c r="F69" s="63"/>
      <c r="G69" s="63"/>
      <c r="H69" s="57"/>
      <c r="I69" s="57"/>
      <c r="J69" s="57"/>
      <c r="K69" s="57"/>
      <c r="L69" s="57"/>
      <c r="M69" s="57"/>
      <c r="N69" s="57"/>
    </row>
    <row r="70" spans="1:14" ht="45" customHeight="1">
      <c r="A70" s="57"/>
      <c r="B70" s="57"/>
      <c r="C70" s="72"/>
      <c r="D70" s="78"/>
      <c r="E70" s="63"/>
      <c r="F70" s="63"/>
      <c r="G70" s="63"/>
      <c r="H70" s="57"/>
      <c r="I70" s="57"/>
      <c r="J70" s="57"/>
      <c r="K70" s="57"/>
      <c r="L70" s="57"/>
      <c r="M70" s="57"/>
      <c r="N70" s="57"/>
    </row>
    <row r="71" spans="1:14" ht="45" customHeight="1">
      <c r="A71" s="57"/>
      <c r="B71" s="57"/>
      <c r="C71" s="72"/>
      <c r="D71" s="78"/>
      <c r="E71" s="63"/>
      <c r="F71" s="63"/>
      <c r="G71" s="63"/>
      <c r="H71" s="57"/>
      <c r="I71" s="57"/>
      <c r="J71" s="57"/>
      <c r="K71" s="57"/>
      <c r="L71" s="57"/>
      <c r="M71" s="57"/>
      <c r="N71" s="57"/>
    </row>
    <row r="72" spans="1:14" ht="45" customHeight="1">
      <c r="A72" s="57"/>
      <c r="B72" s="57"/>
      <c r="C72" s="72"/>
      <c r="D72" s="78"/>
      <c r="E72" s="63"/>
      <c r="F72" s="63"/>
      <c r="G72" s="63"/>
      <c r="H72" s="57"/>
      <c r="I72" s="57"/>
      <c r="J72" s="57"/>
      <c r="K72" s="57"/>
      <c r="L72" s="57"/>
      <c r="M72" s="57"/>
      <c r="N72" s="57"/>
    </row>
    <row r="73" spans="1:14" ht="45" customHeight="1">
      <c r="A73" s="57"/>
      <c r="B73" s="57"/>
      <c r="C73" s="72"/>
      <c r="D73" s="78"/>
      <c r="E73" s="63"/>
      <c r="F73" s="63"/>
      <c r="G73" s="63"/>
      <c r="H73" s="57"/>
      <c r="I73" s="57"/>
      <c r="J73" s="57"/>
      <c r="K73" s="57"/>
      <c r="L73" s="57"/>
      <c r="M73" s="57"/>
      <c r="N73" s="57"/>
    </row>
    <row r="74" spans="1:14" ht="45" customHeight="1">
      <c r="A74" s="57"/>
      <c r="B74" s="57"/>
      <c r="C74" s="72"/>
      <c r="D74" s="78"/>
      <c r="E74" s="63"/>
      <c r="F74" s="63"/>
      <c r="G74" s="63"/>
      <c r="H74" s="57"/>
      <c r="I74" s="57"/>
      <c r="J74" s="57"/>
      <c r="K74" s="57"/>
      <c r="L74" s="57"/>
      <c r="M74" s="57"/>
      <c r="N74" s="57"/>
    </row>
    <row r="75" spans="1:14" ht="45" customHeight="1">
      <c r="A75" s="57"/>
      <c r="B75" s="57"/>
      <c r="C75" s="72"/>
      <c r="D75" s="78"/>
      <c r="E75" s="63"/>
      <c r="F75" s="63"/>
      <c r="G75" s="63"/>
      <c r="H75" s="57"/>
      <c r="I75" s="57"/>
      <c r="J75" s="57"/>
      <c r="K75" s="57"/>
      <c r="L75" s="57"/>
      <c r="M75" s="57"/>
      <c r="N75" s="57"/>
    </row>
    <row r="76" spans="1:14" ht="45" customHeight="1">
      <c r="A76" s="57"/>
      <c r="B76" s="57"/>
      <c r="C76" s="72"/>
      <c r="D76" s="78"/>
      <c r="E76" s="63"/>
      <c r="F76" s="63"/>
      <c r="G76" s="63"/>
      <c r="H76" s="57"/>
      <c r="I76" s="57"/>
      <c r="J76" s="57"/>
      <c r="K76" s="57"/>
      <c r="L76" s="57"/>
      <c r="M76" s="57"/>
      <c r="N76" s="57"/>
    </row>
    <row r="77" spans="1:14" ht="45" customHeight="1">
      <c r="A77" s="57"/>
      <c r="B77" s="57"/>
      <c r="C77" s="57"/>
      <c r="D77" s="78"/>
      <c r="E77" s="57"/>
      <c r="F77" s="57"/>
      <c r="G77" s="57"/>
      <c r="H77" s="57"/>
      <c r="I77" s="57"/>
      <c r="J77" s="57"/>
      <c r="K77" s="57"/>
      <c r="L77" s="57"/>
      <c r="M77" s="57"/>
      <c r="N77" s="57"/>
    </row>
    <row r="78" spans="1:14" ht="45" customHeight="1">
      <c r="A78" s="57"/>
      <c r="B78" s="57"/>
      <c r="C78" s="57"/>
      <c r="D78" s="78"/>
      <c r="E78" s="57"/>
      <c r="F78" s="57"/>
      <c r="G78" s="57"/>
      <c r="H78" s="57"/>
      <c r="I78" s="57"/>
      <c r="J78" s="57"/>
      <c r="K78" s="57"/>
      <c r="L78" s="57"/>
      <c r="M78" s="57"/>
      <c r="N78" s="57"/>
    </row>
    <row r="79" spans="1:14" ht="45" customHeight="1">
      <c r="A79" s="57"/>
      <c r="B79" s="57"/>
    </row>
    <row r="80" spans="1:14" ht="45" customHeight="1"/>
    <row r="81" ht="45" customHeight="1"/>
    <row r="82" ht="45" customHeight="1"/>
    <row r="83" ht="45" customHeight="1"/>
    <row r="84" ht="45" customHeight="1"/>
    <row r="85" ht="45" customHeight="1"/>
    <row r="86" ht="45" customHeight="1"/>
    <row r="87" ht="45" customHeight="1"/>
    <row r="88" ht="45" customHeight="1"/>
    <row r="89" ht="45" customHeight="1"/>
    <row r="90" ht="45" customHeight="1"/>
    <row r="91" ht="45" customHeight="1"/>
    <row r="92" ht="45" customHeight="1"/>
    <row r="93" ht="49.5" customHeight="1"/>
    <row r="94" ht="49.5" customHeight="1"/>
    <row r="95" ht="78" customHeight="1"/>
    <row r="96" ht="78" customHeight="1"/>
    <row r="97" ht="66" customHeight="1"/>
    <row r="98" ht="49.5" customHeight="1"/>
    <row r="99" ht="114" customHeight="1"/>
    <row r="100" ht="56.25" customHeight="1"/>
    <row r="101" ht="36" customHeight="1"/>
    <row r="102" ht="37.5" customHeight="1"/>
    <row r="103" ht="59.25" customHeight="1"/>
    <row r="104" ht="54" customHeight="1"/>
    <row r="105" ht="39" customHeight="1"/>
    <row r="106" ht="42" customHeight="1"/>
    <row r="107" ht="56.25" customHeight="1"/>
    <row r="108" ht="54" customHeight="1"/>
    <row r="109" ht="49.5" customHeight="1"/>
    <row r="110" ht="36" customHeight="1"/>
    <row r="111" ht="39" customHeight="1"/>
    <row r="112" ht="49.5" customHeight="1"/>
    <row r="113" ht="49.5" customHeight="1"/>
    <row r="114" ht="49.5" customHeight="1"/>
    <row r="115" ht="49.5" customHeight="1"/>
    <row r="116" ht="49.5" customHeight="1"/>
    <row r="117" ht="49.5" customHeight="1"/>
    <row r="118" ht="49.5" customHeight="1"/>
    <row r="119" ht="49.5" customHeight="1"/>
    <row r="120" ht="50.1" customHeight="1"/>
    <row r="121" ht="50.1" customHeight="1"/>
    <row r="122" ht="50.1" customHeight="1"/>
    <row r="123" ht="50.1" customHeight="1"/>
    <row r="124" ht="50.1" customHeight="1"/>
    <row r="125" ht="50.1" customHeight="1"/>
    <row r="126" ht="50.1" customHeight="1"/>
    <row r="127" ht="50.1" customHeight="1"/>
    <row r="128" ht="50.1" customHeight="1"/>
    <row r="129" ht="50.1" customHeight="1"/>
    <row r="130" ht="50.1" customHeight="1"/>
    <row r="131" ht="72" customHeight="1"/>
    <row r="132" ht="67.5" customHeight="1"/>
    <row r="133" ht="68.25" customHeight="1"/>
    <row r="134" ht="72" customHeight="1"/>
    <row r="135" ht="50.1" customHeight="1"/>
    <row r="136" ht="50.1" customHeight="1"/>
    <row r="137" ht="50.1" customHeight="1"/>
    <row r="138" ht="50.1" customHeight="1"/>
    <row r="139" ht="50.1" customHeight="1"/>
    <row r="140" ht="50.1" customHeight="1"/>
    <row r="141" ht="49.5" customHeight="1"/>
    <row r="142" ht="49.5" customHeight="1"/>
    <row r="143" ht="50.1" customHeight="1"/>
    <row r="144" ht="50.1" customHeight="1"/>
    <row r="145" ht="50.1" customHeight="1"/>
    <row r="146" ht="49.5" customHeight="1"/>
    <row r="147" ht="50.1" customHeight="1"/>
    <row r="148" ht="50.1" customHeight="1"/>
    <row r="149" ht="50.1" customHeight="1"/>
    <row r="150" ht="50.1" customHeight="1"/>
    <row r="151" ht="50.1" customHeight="1"/>
    <row r="152" ht="50.1" customHeight="1"/>
    <row r="153" ht="50.1" customHeight="1"/>
    <row r="154" ht="135" customHeight="1"/>
    <row r="155" ht="67.5" customHeight="1"/>
    <row r="156" ht="33" customHeight="1"/>
    <row r="157" ht="39" customHeight="1"/>
    <row r="158" ht="39" customHeight="1"/>
    <row r="159" ht="46.5" customHeight="1"/>
    <row r="160" ht="50.25" customHeight="1"/>
    <row r="161" ht="34.5" customHeight="1"/>
    <row r="162" ht="39" customHeight="1"/>
    <row r="163" ht="50.25" customHeight="1"/>
    <row r="164" ht="45" customHeight="1"/>
    <row r="165" ht="34.5" customHeight="1"/>
    <row r="166" ht="66" customHeight="1"/>
    <row r="167" ht="54" customHeight="1"/>
    <row r="168" ht="50.1" customHeight="1"/>
    <row r="169" ht="50.1" customHeight="1"/>
    <row r="170" ht="50.1" customHeight="1"/>
    <row r="171" ht="50.1" customHeight="1"/>
    <row r="172" ht="50.1" customHeight="1"/>
    <row r="173" ht="50.1" customHeight="1"/>
    <row r="174" ht="50.1" customHeight="1"/>
    <row r="175" ht="50.1" customHeight="1"/>
    <row r="176" ht="49.5" customHeight="1"/>
    <row r="177" ht="50.1" customHeight="1"/>
    <row r="178" ht="50.1" customHeight="1"/>
    <row r="179" ht="50.1" customHeight="1"/>
    <row r="180" ht="78" customHeight="1"/>
    <row r="181" ht="63.75" customHeight="1"/>
    <row r="182" ht="45.75" customHeight="1"/>
    <row r="183" ht="50.1" customHeight="1"/>
    <row r="184" ht="50.1" customHeight="1"/>
    <row r="185" ht="50.1" customHeight="1"/>
    <row r="186" ht="50.1" customHeight="1"/>
    <row r="187" ht="50.1" customHeight="1"/>
    <row r="188" ht="50.1" customHeight="1"/>
    <row r="189" ht="50.1" customHeight="1"/>
    <row r="190" ht="50.1" customHeight="1"/>
    <row r="191" ht="50.1" customHeight="1"/>
    <row r="192" ht="72" customHeight="1"/>
    <row r="193" ht="65.25" customHeight="1"/>
    <row r="194" ht="50.1" customHeight="1"/>
    <row r="195" ht="50.1" customHeight="1"/>
    <row r="196" ht="133.5" customHeight="1"/>
    <row r="197" ht="60" customHeight="1"/>
    <row r="198" ht="30.75" customHeight="1"/>
    <row r="199" ht="48.75" customHeight="1"/>
    <row r="200" ht="51.75" customHeight="1"/>
    <row r="201" ht="54" customHeight="1"/>
    <row r="202" ht="47.25" customHeight="1"/>
    <row r="203" ht="51.75" customHeight="1"/>
    <row r="204" ht="30" customHeight="1"/>
    <row r="205" ht="51.75" customHeight="1"/>
    <row r="206" ht="50.1" customHeight="1"/>
    <row r="207" ht="50.1" customHeight="1"/>
    <row r="208" ht="70.5" customHeight="1"/>
    <row r="209" ht="65.25" customHeight="1"/>
    <row r="210" ht="50.1" customHeight="1"/>
    <row r="211" ht="54" customHeight="1"/>
    <row r="212" ht="50.1" customHeight="1"/>
    <row r="213" ht="50.1" customHeight="1"/>
    <row r="214" ht="50.1" customHeight="1"/>
    <row r="215" ht="50.1" customHeight="1"/>
    <row r="216" ht="50.1" customHeight="1"/>
    <row r="217" ht="50.1" customHeight="1"/>
    <row r="218" ht="70.5" customHeight="1"/>
    <row r="219" ht="71.25" customHeight="1"/>
    <row r="220" ht="50.1" customHeight="1"/>
    <row r="221" ht="50.1" customHeight="1"/>
    <row r="222" ht="50.1" customHeight="1"/>
    <row r="223" ht="50.1" customHeight="1"/>
    <row r="224" ht="50.1" customHeight="1"/>
    <row r="225" ht="50.1" customHeight="1"/>
    <row r="226" ht="50.1" customHeight="1"/>
    <row r="227" ht="50.1" customHeight="1"/>
    <row r="228" ht="50.1" customHeight="1"/>
    <row r="229" ht="50.1" customHeight="1"/>
    <row r="230" ht="50.1" customHeight="1"/>
    <row r="231" ht="50.1" customHeight="1"/>
    <row r="232" ht="50.1" customHeight="1"/>
    <row r="233" ht="50.1" customHeight="1"/>
    <row r="234" ht="50.1" customHeight="1"/>
    <row r="235" ht="49.5" customHeight="1"/>
    <row r="236" ht="49.5" customHeight="1"/>
    <row r="237" ht="49.5" customHeight="1"/>
    <row r="238" ht="49.5" customHeight="1"/>
    <row r="239" ht="52.5" customHeight="1"/>
    <row r="240" ht="49.5" customHeight="1"/>
    <row r="241" ht="49.5" customHeight="1"/>
    <row r="242" ht="49.5" customHeight="1"/>
    <row r="243" ht="49.5" customHeight="1"/>
    <row r="244" ht="49.5" customHeight="1"/>
    <row r="245" ht="49.5" customHeight="1"/>
    <row r="246" ht="49.5" customHeight="1"/>
    <row r="247" ht="49.5" customHeight="1"/>
    <row r="248" ht="49.5" customHeight="1"/>
    <row r="249" ht="49.5" customHeight="1"/>
    <row r="250" ht="49.5" customHeight="1"/>
    <row r="251" ht="49.5" customHeight="1"/>
    <row r="252" ht="49.5" customHeight="1"/>
    <row r="253" ht="49.5" customHeight="1"/>
    <row r="254" ht="49.5" customHeight="1"/>
    <row r="255" ht="49.5" customHeight="1"/>
    <row r="256" ht="49.5" customHeight="1"/>
    <row r="257" ht="49.5" customHeight="1"/>
    <row r="258" ht="49.5" customHeight="1"/>
    <row r="259" ht="49.5" customHeight="1"/>
    <row r="260" ht="37.5" customHeight="1"/>
    <row r="261" ht="83.25" customHeight="1"/>
    <row r="262" ht="71.25" customHeight="1"/>
    <row r="263" ht="68.25" customHeight="1"/>
    <row r="264" ht="58.5" customHeight="1"/>
    <row r="265" ht="50.25" customHeight="1"/>
    <row r="266" ht="64.5" customHeight="1"/>
    <row r="267" ht="55.5" customHeight="1"/>
    <row r="268" ht="49.5" customHeight="1"/>
    <row r="269" ht="49.5" customHeight="1"/>
    <row r="270" ht="49.5" customHeight="1"/>
    <row r="271" ht="49.5" customHeight="1"/>
    <row r="272" ht="49.5" customHeight="1"/>
    <row r="273" ht="49.5" customHeight="1"/>
    <row r="274" ht="49.5" customHeight="1"/>
    <row r="275" ht="49.5" customHeight="1"/>
    <row r="276" ht="49.5" customHeight="1"/>
    <row r="277" ht="49.5" customHeight="1"/>
    <row r="278" ht="49.5" customHeight="1"/>
    <row r="279" ht="95.25" customHeight="1"/>
    <row r="280" ht="87" customHeight="1"/>
    <row r="281" ht="89.25" customHeight="1"/>
    <row r="282" ht="72" customHeight="1"/>
    <row r="283" ht="75.75" customHeight="1"/>
    <row r="284" ht="71.25" customHeight="1"/>
    <row r="285" ht="37.5" customHeight="1"/>
    <row r="286" ht="37.5" customHeight="1"/>
    <row r="287" ht="37.5" customHeight="1"/>
    <row r="288" ht="72" customHeight="1"/>
    <row r="289" ht="50.1" customHeight="1"/>
    <row r="290" ht="50.1" customHeight="1"/>
    <row r="291" ht="50.1" customHeight="1"/>
    <row r="292" ht="50.1" customHeight="1"/>
    <row r="293" ht="50.1" customHeight="1"/>
    <row r="294" ht="50.1" customHeight="1"/>
    <row r="295" ht="50.1" customHeight="1"/>
    <row r="296" ht="49.5" customHeight="1"/>
    <row r="297" ht="49.5" customHeight="1"/>
    <row r="298" ht="49.5" customHeight="1"/>
    <row r="299" ht="49.5" customHeight="1"/>
    <row r="300" ht="51.75" customHeight="1"/>
    <row r="301" ht="72" customHeight="1"/>
    <row r="302" ht="64.5" customHeight="1"/>
    <row r="303" ht="36" customHeight="1"/>
    <row r="304" ht="49.5" customHeight="1"/>
    <row r="305" ht="49.5" customHeight="1"/>
    <row r="306" ht="49.5" customHeight="1"/>
    <row r="307" ht="49.5" customHeight="1"/>
    <row r="308" ht="49.5" customHeight="1"/>
    <row r="309" ht="49.5" customHeight="1"/>
    <row r="310" ht="49.5" customHeight="1"/>
    <row r="311" ht="94.5" customHeight="1"/>
    <row r="312" ht="60.75" customHeight="1"/>
    <row r="313" ht="53.25" customHeight="1"/>
    <row r="314" ht="48.75" customHeight="1"/>
    <row r="315" ht="60" customHeight="1"/>
    <row r="316" ht="49.5" customHeight="1"/>
    <row r="317" ht="49.5" customHeight="1"/>
    <row r="318" ht="78" customHeight="1"/>
    <row r="319" ht="78.75" customHeight="1"/>
    <row r="320" ht="68.25" customHeight="1"/>
    <row r="321" ht="49.5" customHeight="1"/>
    <row r="322" ht="49.5" customHeight="1"/>
    <row r="323" ht="50.1" customHeight="1"/>
    <row r="324" ht="120" customHeight="1"/>
    <row r="325" ht="105.75" customHeight="1"/>
    <row r="326" ht="57" customHeight="1"/>
    <row r="327" ht="50.1" customHeight="1"/>
    <row r="328" ht="109.5" customHeight="1"/>
    <row r="329" ht="57" customHeight="1"/>
    <row r="330" ht="33" customHeight="1"/>
    <row r="331" ht="31.5" customHeight="1"/>
    <row r="332" ht="52.5" customHeight="1"/>
    <row r="333" ht="51.75" customHeight="1"/>
    <row r="334" ht="82.5" customHeight="1"/>
    <row r="335" ht="70.5" customHeight="1"/>
    <row r="336" ht="47.25" customHeight="1"/>
    <row r="337" ht="50.25" customHeight="1"/>
    <row r="338" ht="91.5" customHeight="1"/>
    <row r="339" ht="64.5" customHeight="1"/>
    <row r="340" ht="63.75" customHeight="1"/>
    <row r="341" ht="50.25" customHeight="1"/>
    <row r="342" ht="54.75" customHeight="1"/>
    <row r="343" ht="37.5" customHeight="1"/>
    <row r="344" ht="82.5" customHeight="1"/>
    <row r="345" ht="52.5" customHeight="1"/>
    <row r="346" ht="99.75" customHeight="1"/>
    <row r="347" ht="85.5" customHeight="1"/>
    <row r="348" ht="87.75" customHeight="1"/>
    <row r="349" ht="63" customHeight="1"/>
    <row r="350" ht="47.25" customHeight="1"/>
    <row r="351" ht="33" customHeight="1"/>
    <row r="352" ht="54" customHeight="1"/>
    <row r="353" ht="58.5" customHeight="1"/>
    <row r="354" ht="55.5" customHeight="1"/>
    <row r="355" ht="51" customHeight="1"/>
    <row r="356" ht="36.75" customHeight="1"/>
    <row r="357" ht="57" customHeight="1"/>
    <row r="358" ht="73.5" customHeight="1"/>
    <row r="359" ht="78" customHeight="1"/>
    <row r="360" ht="65.099999999999994" customHeight="1"/>
    <row r="361" ht="65.099999999999994" customHeight="1"/>
    <row r="362" ht="52.5" customHeight="1"/>
    <row r="363" ht="69.75" customHeight="1"/>
    <row r="364" ht="69" customHeight="1"/>
    <row r="365" ht="74.25" customHeight="1"/>
    <row r="366" ht="75.75" customHeight="1"/>
    <row r="367" ht="67.5" customHeight="1"/>
    <row r="368" ht="49.5" customHeight="1"/>
    <row r="369" ht="49.5" customHeight="1"/>
    <row r="370" ht="49.5" customHeight="1"/>
    <row r="371" ht="91.5" customHeight="1"/>
    <row r="372" ht="91.5" customHeight="1"/>
    <row r="373" ht="79.5" customHeight="1"/>
    <row r="374" ht="63" customHeight="1"/>
    <row r="375" ht="64.5" customHeight="1"/>
    <row r="376" ht="94.5" customHeight="1"/>
    <row r="377" ht="70.5" customHeight="1"/>
    <row r="378" ht="49.5" customHeight="1"/>
    <row r="379" ht="79.5" customHeight="1"/>
    <row r="380" ht="80.25" customHeight="1"/>
    <row r="381" ht="101.25" customHeight="1"/>
    <row r="382" ht="93" customHeight="1"/>
    <row r="383" ht="49.5" customHeight="1"/>
    <row r="384" ht="81.75" customHeight="1"/>
    <row r="385" spans="1:20" ht="78" customHeight="1"/>
    <row r="386" spans="1:20" ht="80.25" customHeight="1"/>
    <row r="387" spans="1:20" ht="82.5" customHeight="1"/>
    <row r="388" spans="1:20" ht="49.5" customHeight="1"/>
    <row r="389" spans="1:20" ht="70.5" customHeight="1"/>
    <row r="390" spans="1:20" ht="78" customHeight="1"/>
    <row r="391" spans="1:20" ht="78" customHeight="1"/>
    <row r="392" spans="1:20" ht="140.25" customHeight="1"/>
    <row r="393" spans="1:20" ht="69.75" customHeight="1"/>
    <row r="394" spans="1:20" ht="59.25" customHeight="1"/>
    <row r="395" spans="1:20" s="31" customFormat="1" ht="49.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s="31" customFormat="1" ht="25.5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s="31" customFormat="1" ht="25.5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9" spans="1:20" ht="25.5" customHeight="1"/>
    <row r="400" spans="1:20" ht="25.5" customHeight="1"/>
    <row r="401" ht="25.5" customHeight="1"/>
    <row r="402" ht="43.5" customHeight="1"/>
    <row r="403" ht="41.25" customHeight="1"/>
    <row r="404" ht="41.25" customHeight="1"/>
    <row r="405" ht="41.25" customHeight="1"/>
    <row r="406" ht="41.25" customHeight="1"/>
    <row r="407" ht="39.75" customHeight="1"/>
    <row r="408" ht="39.75" customHeight="1"/>
    <row r="409" ht="39.75" customHeight="1"/>
    <row r="410" ht="41.25" customHeight="1"/>
    <row r="411" ht="38.25" customHeight="1"/>
    <row r="412" ht="38.25" customHeight="1"/>
    <row r="413" ht="38.25" customHeight="1"/>
    <row r="414" ht="38.25" customHeight="1"/>
    <row r="415" ht="39.75" customHeight="1"/>
    <row r="417" spans="1:20" s="65" customFormat="1" ht="30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s="65" customFormat="1" ht="30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s="65" customFormat="1" ht="30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s="65" customFormat="1" ht="30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</sheetData>
  <mergeCells count="42">
    <mergeCell ref="B13:C13"/>
    <mergeCell ref="A16:C17"/>
    <mergeCell ref="A48:D48"/>
    <mergeCell ref="B27:D27"/>
    <mergeCell ref="C35:D35"/>
    <mergeCell ref="A40:D40"/>
    <mergeCell ref="A42:D42"/>
    <mergeCell ref="A44:D44"/>
    <mergeCell ref="A46:D46"/>
    <mergeCell ref="A20:D22"/>
    <mergeCell ref="S1:T1"/>
    <mergeCell ref="P2:T2"/>
    <mergeCell ref="B11:C11"/>
    <mergeCell ref="A5:B5"/>
    <mergeCell ref="A7:A10"/>
    <mergeCell ref="B7:C10"/>
    <mergeCell ref="D7:D10"/>
    <mergeCell ref="R7:R10"/>
    <mergeCell ref="S7:S10"/>
    <mergeCell ref="T7:T10"/>
    <mergeCell ref="G8:G10"/>
    <mergeCell ref="H8:L8"/>
    <mergeCell ref="M8:Q8"/>
    <mergeCell ref="H9:H10"/>
    <mergeCell ref="I9:I10"/>
    <mergeCell ref="J9:J10"/>
    <mergeCell ref="E20:F20"/>
    <mergeCell ref="E21:F21"/>
    <mergeCell ref="E22:F22"/>
    <mergeCell ref="A3:C3"/>
    <mergeCell ref="D3:P3"/>
    <mergeCell ref="B4:C4"/>
    <mergeCell ref="H4:J4"/>
    <mergeCell ref="E7:F8"/>
    <mergeCell ref="E9:E10"/>
    <mergeCell ref="F9:F10"/>
    <mergeCell ref="K9:K10"/>
    <mergeCell ref="G7:Q7"/>
    <mergeCell ref="L9:L10"/>
    <mergeCell ref="M9:M10"/>
    <mergeCell ref="N9:Q9"/>
    <mergeCell ref="B12:C12"/>
  </mergeCells>
  <pageMargins left="0.59055118110236227" right="0.59055118110236227" top="0.78740157480314965" bottom="0.78740157480314965" header="0" footer="0"/>
  <pageSetup paperSize="9" scale="27" orientation="landscape" useFirstPageNumber="1" r:id="rId1"/>
  <headerFooter alignWithMargins="0">
    <oddHeader>&amp;C&amp;18- &amp;P -</oddHeader>
  </headerFooter>
  <rowBreaks count="1" manualBreakCount="1"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18</vt:i4>
      </vt:variant>
    </vt:vector>
  </HeadingPairs>
  <TitlesOfParts>
    <vt:vector size="36" baseType="lpstr">
      <vt:lpstr>ZBIORCZE</vt:lpstr>
      <vt:lpstr>SUMA</vt:lpstr>
      <vt:lpstr>BK</vt:lpstr>
      <vt:lpstr>BD</vt:lpstr>
      <vt:lpstr>GD</vt:lpstr>
      <vt:lpstr>GL</vt:lpstr>
      <vt:lpstr>GW</vt:lpstr>
      <vt:lpstr>KL</vt:lpstr>
      <vt:lpstr>KR</vt:lpstr>
      <vt:lpstr>LU</vt:lpstr>
      <vt:lpstr>LD</vt:lpstr>
      <vt:lpstr>OL</vt:lpstr>
      <vt:lpstr>OP</vt:lpstr>
      <vt:lpstr>PO</vt:lpstr>
      <vt:lpstr>RZ</vt:lpstr>
      <vt:lpstr>SZ</vt:lpstr>
      <vt:lpstr>WA</vt:lpstr>
      <vt:lpstr>WR</vt:lpstr>
      <vt:lpstr>BD!Obszar_wydruku</vt:lpstr>
      <vt:lpstr>BK!Obszar_wydruku</vt:lpstr>
      <vt:lpstr>GD!Obszar_wydruku</vt:lpstr>
      <vt:lpstr>GL!Obszar_wydruku</vt:lpstr>
      <vt:lpstr>GW!Obszar_wydruku</vt:lpstr>
      <vt:lpstr>KL!Obszar_wydruku</vt:lpstr>
      <vt:lpstr>KR!Obszar_wydruku</vt:lpstr>
      <vt:lpstr>LD!Obszar_wydruku</vt:lpstr>
      <vt:lpstr>LU!Obszar_wydruku</vt:lpstr>
      <vt:lpstr>OL!Obszar_wydruku</vt:lpstr>
      <vt:lpstr>OP!Obszar_wydruku</vt:lpstr>
      <vt:lpstr>PO!Obszar_wydruku</vt:lpstr>
      <vt:lpstr>RZ!Obszar_wydruku</vt:lpstr>
      <vt:lpstr>SUMA!Obszar_wydruku</vt:lpstr>
      <vt:lpstr>SZ!Obszar_wydruku</vt:lpstr>
      <vt:lpstr>WA!Obszar_wydruku</vt:lpstr>
      <vt:lpstr>WR!Obszar_wydruku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2024-07-19T08:05:41Z</cp:lastPrinted>
  <dcterms:created xsi:type="dcterms:W3CDTF">2023-03-21T07:31:15Z</dcterms:created>
  <dcterms:modified xsi:type="dcterms:W3CDTF">2024-07-19T08:06:41Z</dcterms:modified>
</cp:coreProperties>
</file>